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100" i="1" s="1"/>
  <c r="L89" i="1"/>
  <c r="L80" i="1"/>
  <c r="L70" i="1"/>
  <c r="L81" i="1" s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H195" i="1"/>
  <c r="L195" i="1"/>
  <c r="G176" i="1"/>
  <c r="J176" i="1"/>
  <c r="H176" i="1"/>
  <c r="L176" i="1"/>
  <c r="L157" i="1"/>
  <c r="J157" i="1"/>
  <c r="I157" i="1"/>
  <c r="G157" i="1"/>
  <c r="I138" i="1"/>
  <c r="H138" i="1"/>
  <c r="L138" i="1"/>
  <c r="J138" i="1"/>
  <c r="H119" i="1"/>
  <c r="J119" i="1"/>
  <c r="G119" i="1"/>
  <c r="L119" i="1"/>
  <c r="I100" i="1"/>
  <c r="G100" i="1"/>
  <c r="F100" i="1"/>
  <c r="J100" i="1"/>
  <c r="H100" i="1"/>
  <c r="F81" i="1"/>
  <c r="J81" i="1"/>
  <c r="G81" i="1"/>
  <c r="H81" i="1"/>
  <c r="I81" i="1"/>
  <c r="H62" i="1"/>
  <c r="F62" i="1"/>
  <c r="J62" i="1"/>
  <c r="I62" i="1"/>
  <c r="L62" i="1"/>
  <c r="G62" i="1"/>
  <c r="I43" i="1"/>
  <c r="F43" i="1"/>
  <c r="J43" i="1"/>
  <c r="L43" i="1"/>
  <c r="H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<sst xmlns="http://schemas.openxmlformats.org/spreadsheetml/2006/main" count="332" uniqueCount="117">
  <si>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</si>
  <si>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</si>
  <si>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</si>
  <si>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</si>
  <si>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</si>
  <si>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</si>
  <si>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</si>
  <si>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</si>
  <si>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</si>
  <si>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</si>
  <si>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</si>
  <si>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</si>
  <si>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</si>
  <si>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</si>
  <si>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</si>
  <si>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</si>
  <si>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</si>
  <si>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</si>
  <si>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</si>
  <si>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</si>
  <si>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</si>
  <si>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</si>
  <si>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</si>
  <si>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</si>
  <si>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</si>
  <si>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</si>
  <si>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</si>
  <si>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</si>
  <si>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</si>
  <si>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</si>
  <si>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</si>
  <si>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</si>
  <si>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</si>
  <si>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</si>
  <si>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</si>
  <si>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</si>
  <si>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</si>
  <si>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</si>
  <si>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</si>
  <si>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</si>
  <si>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Маринушкина</t>
  </si>
  <si>
    <t>ГБОУ школа-интернат № 13 п. Виноградный</t>
  </si>
  <si>
    <t>омлет натуральный</t>
  </si>
  <si>
    <t>какао с молоком</t>
  </si>
  <si>
    <t>пшеничный</t>
  </si>
  <si>
    <t>фрукты  (яблоко)</t>
  </si>
  <si>
    <t>100</t>
  </si>
  <si>
    <t>112</t>
  </si>
  <si>
    <t xml:space="preserve"> ржаной</t>
  </si>
  <si>
    <t>30</t>
  </si>
  <si>
    <t>574</t>
  </si>
  <si>
    <t>кондитерское изделие (пряники)</t>
  </si>
  <si>
    <t>компот из сухофруктов</t>
  </si>
  <si>
    <t>ржаной</t>
  </si>
  <si>
    <t>котлеты "Пермские"</t>
  </si>
  <si>
    <t>макаронные изделия отварные</t>
  </si>
  <si>
    <t>кисломолочный продукт (кефир 2,5%)</t>
  </si>
  <si>
    <t>хлеб ржаной</t>
  </si>
  <si>
    <t>гор. Блюдо</t>
  </si>
  <si>
    <t>Суп гороховый</t>
  </si>
  <si>
    <t>Котлета из говядины (биточки)</t>
  </si>
  <si>
    <t>Капуста тушеная</t>
  </si>
  <si>
    <t>Компот из свежих фруктов</t>
  </si>
  <si>
    <t>Хлеб пшеничный</t>
  </si>
  <si>
    <t>Хлеб ржаной</t>
  </si>
  <si>
    <t>Пудинг творожный запеченный</t>
  </si>
  <si>
    <t>Сметана</t>
  </si>
  <si>
    <t>Фрукты (яблоко)</t>
  </si>
  <si>
    <t>Чай с молоком</t>
  </si>
  <si>
    <t xml:space="preserve">Суп из овощей </t>
  </si>
  <si>
    <t>Рыба запечённая с картофелем по-русски</t>
  </si>
  <si>
    <t>Компот из сухофруктов</t>
  </si>
  <si>
    <t>Рыба тушенная в томате с овощами</t>
  </si>
  <si>
    <t>Картофельное пюре</t>
  </si>
  <si>
    <t>Кофейный напиток с молоком</t>
  </si>
  <si>
    <t>Кондитерские изделия (вафли)</t>
  </si>
  <si>
    <t>Суп картофельный (с фасолью)</t>
  </si>
  <si>
    <t>Рагу из птицы</t>
  </si>
  <si>
    <t xml:space="preserve">Кондитерское изделия (пряник) </t>
  </si>
  <si>
    <t>Биточки по-Кубански</t>
  </si>
  <si>
    <t>ТТК-16</t>
  </si>
  <si>
    <t>Каша рассыпчатая (гречневая )</t>
  </si>
  <si>
    <t>Свекольник</t>
  </si>
  <si>
    <t>Котлета рыбная в томатном соусе</t>
  </si>
  <si>
    <t>Каша рисовая рассыпчатая</t>
  </si>
  <si>
    <t>Чай с сахаром с лимоном</t>
  </si>
  <si>
    <t xml:space="preserve">Фрукты (яблоко) </t>
  </si>
  <si>
    <t>Каша пшенная молочная (жидкая)</t>
  </si>
  <si>
    <t>Чай с лимоном</t>
  </si>
  <si>
    <t>Кондитерские изделия (печенье)</t>
  </si>
  <si>
    <t>Бутерброд с сыром и маслом</t>
  </si>
  <si>
    <t>Рассольник ленинградский</t>
  </si>
  <si>
    <t>Макароны отварные</t>
  </si>
  <si>
    <t>Сердце под соусом</t>
  </si>
  <si>
    <t>Кисломолочный продукт (кефир 2,5%)</t>
  </si>
  <si>
    <t>Борщ с капустой и картофелем (с мясом)</t>
  </si>
  <si>
    <t>Голубцы ленивые</t>
  </si>
  <si>
    <t xml:space="preserve"> Рассольник "Ленинградский"</t>
  </si>
  <si>
    <t>Каша гречневая рассыпчатая</t>
  </si>
  <si>
    <t>Компот из плодов или ягод сушёных</t>
  </si>
  <si>
    <t xml:space="preserve">Кондитерское изделие (пряники) </t>
  </si>
  <si>
    <t>Котлеты или биточки рыбные</t>
  </si>
  <si>
    <t>Каша рассыпчатая рисовая с овощами</t>
  </si>
  <si>
    <t>Плов из отварной курицы</t>
  </si>
  <si>
    <t>Запеканка картофельная с сердцем</t>
  </si>
  <si>
    <t>Сыр полутвердый (порциями)</t>
  </si>
  <si>
    <t>Какао с молоком</t>
  </si>
  <si>
    <t xml:space="preserve">Хлеб пшеничный </t>
  </si>
  <si>
    <t>Борщ (с мясом  )</t>
  </si>
  <si>
    <t>Тефтели из говядины</t>
  </si>
  <si>
    <t>Пюре картофельное</t>
  </si>
  <si>
    <t xml:space="preserve">Икра кабачковая </t>
  </si>
  <si>
    <t>Суп картофельный (с макаронными  изделиями)</t>
  </si>
  <si>
    <t xml:space="preserve">Овощи солёные (огурец) нарезка </t>
  </si>
  <si>
    <t>Овощи солёные (помидор) нарезка</t>
  </si>
  <si>
    <t>Икра кабачковая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</si>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</sst>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8" fontId="12" fillId="2" borderId="2" xfId="0" applyNumberFormat="1" applyFont="1" applyFill="1" applyBorder="1" applyAlignment="1" applyProtection="1">
      <alignment horizontal="center" vertical="top" wrapText="1"/>
      <protection locked="0"/>
    </xf>
    <xf numFmtId="8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K15" sqref="K15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150</v>
      </c>
      <c r="G6" s="51">
        <v>12.9</v>
      </c>
      <c r="H6" s="51">
        <v>19.600000000000001</v>
      </c>
      <c r="I6" s="51">
        <v>3.2</v>
      </c>
      <c r="J6" s="51">
        <v>242.6</v>
      </c>
      <c r="K6" s="52">
        <v>268</v>
      </c>
      <c r="L6" s="51">
        <v>34.119999999999997</v>
      </c>
    </row>
    <row r="7" spans="1:12" ht="15" x14ac:dyDescent="0.25">
      <c r="A7" s="23"/>
      <c r="B7" s="15"/>
      <c r="C7" s="11"/>
      <c r="D7" s="6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180</v>
      </c>
      <c r="G8" s="54">
        <v>3</v>
      </c>
      <c r="H8" s="54">
        <v>2.6</v>
      </c>
      <c r="I8" s="54">
        <v>12.4</v>
      </c>
      <c r="J8" s="54">
        <v>84.6</v>
      </c>
      <c r="K8" s="55">
        <v>462</v>
      </c>
      <c r="L8" s="54">
        <v>10.36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40</v>
      </c>
      <c r="G9" s="54">
        <v>3</v>
      </c>
      <c r="H9" s="54">
        <v>0.3</v>
      </c>
      <c r="I9" s="54">
        <v>19.600000000000001</v>
      </c>
      <c r="J9" s="54">
        <v>93.1</v>
      </c>
      <c r="K9" s="55">
        <v>573</v>
      </c>
      <c r="L9" s="54">
        <v>2.35</v>
      </c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54" t="s">
        <v>46</v>
      </c>
      <c r="G10" s="54">
        <v>0.4</v>
      </c>
      <c r="H10" s="54">
        <v>0.4</v>
      </c>
      <c r="I10" s="54">
        <v>9.8000000000000007</v>
      </c>
      <c r="J10" s="54">
        <v>47</v>
      </c>
      <c r="K10" s="55" t="s">
        <v>47</v>
      </c>
      <c r="L10" s="54">
        <v>8</v>
      </c>
    </row>
    <row r="11" spans="1:12" ht="15" x14ac:dyDescent="0.25">
      <c r="A11" s="23"/>
      <c r="B11" s="15"/>
      <c r="C11" s="11"/>
      <c r="D11" s="6" t="s">
        <v>23</v>
      </c>
      <c r="E11" s="53" t="s">
        <v>48</v>
      </c>
      <c r="F11" s="54" t="s">
        <v>49</v>
      </c>
      <c r="G11" s="54">
        <v>2.4</v>
      </c>
      <c r="H11" s="54">
        <v>0.5</v>
      </c>
      <c r="I11" s="54">
        <v>12.1</v>
      </c>
      <c r="J11" s="54">
        <v>62.1</v>
      </c>
      <c r="K11" s="55" t="s">
        <v>50</v>
      </c>
      <c r="L11" s="54">
        <v>2.38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21.699999999999996</v>
      </c>
      <c r="H13" s="19">
        <f t="shared" si="0"/>
        <v>23.400000000000002</v>
      </c>
      <c r="I13" s="19">
        <f t="shared" si="0"/>
        <v>57.1</v>
      </c>
      <c r="J13" s="19">
        <f t="shared" si="0"/>
        <v>529.4</v>
      </c>
      <c r="K13" s="25"/>
      <c r="L13" s="19">
        <f t="shared" ref="L13" si="1">SUM(L6:L12)</f>
        <v>57.21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111</v>
      </c>
      <c r="F14" s="54">
        <v>60</v>
      </c>
      <c r="G14" s="54">
        <v>0.96</v>
      </c>
      <c r="H14" s="54">
        <v>3.78</v>
      </c>
      <c r="I14" s="54">
        <v>4.4400000000000004</v>
      </c>
      <c r="J14" s="54">
        <v>54.48</v>
      </c>
      <c r="K14" s="55" t="s">
        <v>116</v>
      </c>
      <c r="L14" s="54">
        <v>8.15</v>
      </c>
    </row>
    <row r="15" spans="1:12" ht="15" x14ac:dyDescent="0.25">
      <c r="A15" s="23"/>
      <c r="B15" s="15"/>
      <c r="C15" s="11"/>
      <c r="D15" s="7" t="s">
        <v>27</v>
      </c>
      <c r="E15" s="57" t="s">
        <v>112</v>
      </c>
      <c r="F15" s="54">
        <v>250</v>
      </c>
      <c r="G15" s="54">
        <v>2.7</v>
      </c>
      <c r="H15" s="54">
        <v>2.85</v>
      </c>
      <c r="I15" s="54">
        <v>18.8</v>
      </c>
      <c r="J15" s="54">
        <v>111.25</v>
      </c>
      <c r="K15" s="65">
        <v>147</v>
      </c>
      <c r="L15" s="66">
        <v>12.1</v>
      </c>
    </row>
    <row r="16" spans="1:12" ht="15" x14ac:dyDescent="0.25">
      <c r="A16" s="23"/>
      <c r="B16" s="15"/>
      <c r="C16" s="11"/>
      <c r="D16" s="7" t="s">
        <v>28</v>
      </c>
      <c r="E16" s="57" t="s">
        <v>103</v>
      </c>
      <c r="F16" s="54">
        <v>200</v>
      </c>
      <c r="G16" s="54">
        <v>15.2</v>
      </c>
      <c r="H16" s="54">
        <v>15.1</v>
      </c>
      <c r="I16" s="54">
        <v>36</v>
      </c>
      <c r="J16" s="54">
        <v>341.9</v>
      </c>
      <c r="K16" s="65">
        <v>406</v>
      </c>
      <c r="L16" s="66">
        <v>24.25</v>
      </c>
    </row>
    <row r="17" spans="1:12" ht="15" x14ac:dyDescent="0.25">
      <c r="A17" s="23"/>
      <c r="B17" s="15"/>
      <c r="C17" s="11"/>
      <c r="D17" s="7" t="s">
        <v>29</v>
      </c>
      <c r="E17" s="57"/>
      <c r="F17" s="54"/>
      <c r="G17" s="54"/>
      <c r="H17" s="54"/>
      <c r="I17" s="54"/>
      <c r="J17" s="54"/>
      <c r="K17" s="65"/>
      <c r="L17" s="66"/>
    </row>
    <row r="18" spans="1:12" ht="15" x14ac:dyDescent="0.25">
      <c r="A18" s="23"/>
      <c r="B18" s="15"/>
      <c r="C18" s="11"/>
      <c r="D18" s="7" t="s">
        <v>30</v>
      </c>
      <c r="E18" s="57" t="s">
        <v>52</v>
      </c>
      <c r="F18" s="54">
        <v>200</v>
      </c>
      <c r="G18" s="54">
        <v>0.5</v>
      </c>
      <c r="H18" s="54">
        <v>0</v>
      </c>
      <c r="I18" s="54">
        <v>27</v>
      </c>
      <c r="J18" s="54">
        <v>110</v>
      </c>
      <c r="K18" s="65">
        <v>508</v>
      </c>
      <c r="L18" s="66">
        <v>6.05</v>
      </c>
    </row>
    <row r="19" spans="1:12" ht="15" x14ac:dyDescent="0.25">
      <c r="A19" s="23"/>
      <c r="B19" s="15"/>
      <c r="C19" s="11"/>
      <c r="D19" s="7" t="s">
        <v>31</v>
      </c>
      <c r="E19" s="57" t="s">
        <v>44</v>
      </c>
      <c r="F19" s="54">
        <v>30</v>
      </c>
      <c r="G19" s="54">
        <v>2.2999999999999998</v>
      </c>
      <c r="H19" s="54">
        <v>0.24</v>
      </c>
      <c r="I19" s="54">
        <v>14.7</v>
      </c>
      <c r="J19" s="54">
        <v>70.5</v>
      </c>
      <c r="K19" s="65">
        <v>108</v>
      </c>
      <c r="L19" s="66">
        <v>1.76</v>
      </c>
    </row>
    <row r="20" spans="1:12" ht="15" x14ac:dyDescent="0.25">
      <c r="A20" s="23"/>
      <c r="B20" s="15"/>
      <c r="C20" s="11"/>
      <c r="D20" s="7" t="s">
        <v>32</v>
      </c>
      <c r="E20" s="57" t="s">
        <v>53</v>
      </c>
      <c r="F20" s="54">
        <v>30</v>
      </c>
      <c r="G20" s="54">
        <v>1.98</v>
      </c>
      <c r="H20" s="54">
        <v>0.36</v>
      </c>
      <c r="I20" s="54">
        <v>10.02</v>
      </c>
      <c r="J20" s="54">
        <v>52.2</v>
      </c>
      <c r="K20" s="65">
        <v>109</v>
      </c>
      <c r="L20" s="66">
        <v>2.38</v>
      </c>
    </row>
    <row r="21" spans="1:12" ht="15" x14ac:dyDescent="0.25">
      <c r="A21" s="23"/>
      <c r="B21" s="15"/>
      <c r="C21" s="11"/>
      <c r="D21" s="6"/>
      <c r="E21" s="53" t="s">
        <v>51</v>
      </c>
      <c r="F21" s="54">
        <v>50</v>
      </c>
      <c r="G21" s="54">
        <v>2.9</v>
      </c>
      <c r="H21" s="54">
        <v>2.2999999999999998</v>
      </c>
      <c r="I21" s="54">
        <v>37.5</v>
      </c>
      <c r="J21" s="54">
        <v>183</v>
      </c>
      <c r="K21" s="65">
        <v>590</v>
      </c>
      <c r="L21" s="66">
        <v>35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7"/>
      <c r="L22" s="6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26.54</v>
      </c>
      <c r="H23" s="19">
        <f t="shared" si="2"/>
        <v>24.63</v>
      </c>
      <c r="I23" s="19">
        <f t="shared" si="2"/>
        <v>148.46</v>
      </c>
      <c r="J23" s="19">
        <f t="shared" si="2"/>
        <v>923.33</v>
      </c>
      <c r="K23" s="69"/>
      <c r="L23" s="70">
        <f t="shared" ref="L23" si="3">SUM(L14:L22)</f>
        <v>89.69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1190</v>
      </c>
      <c r="G24" s="32">
        <f t="shared" ref="G24:J24" si="4">G13+G23</f>
        <v>48.239999999999995</v>
      </c>
      <c r="H24" s="32">
        <f t="shared" si="4"/>
        <v>48.03</v>
      </c>
      <c r="I24" s="32">
        <f t="shared" si="4"/>
        <v>205.56</v>
      </c>
      <c r="J24" s="32">
        <f t="shared" si="4"/>
        <v>1452.73</v>
      </c>
      <c r="K24" s="71"/>
      <c r="L24" s="71">
        <f t="shared" ref="L24" si="5">L13+L23</f>
        <v>146.9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54</v>
      </c>
      <c r="F25" s="40">
        <v>90</v>
      </c>
      <c r="G25" s="40">
        <v>14.4</v>
      </c>
      <c r="H25" s="40">
        <v>14</v>
      </c>
      <c r="I25" s="40">
        <v>10.8</v>
      </c>
      <c r="J25" s="40">
        <v>227.7</v>
      </c>
      <c r="K25" s="72">
        <v>341</v>
      </c>
      <c r="L25" s="73">
        <v>54.2</v>
      </c>
    </row>
    <row r="26" spans="1:12" ht="15" x14ac:dyDescent="0.25">
      <c r="A26" s="14"/>
      <c r="B26" s="15"/>
      <c r="C26" s="11"/>
      <c r="D26" s="6"/>
      <c r="E26" s="57" t="s">
        <v>55</v>
      </c>
      <c r="F26" s="42">
        <v>150</v>
      </c>
      <c r="G26" s="42">
        <v>5.6</v>
      </c>
      <c r="H26" s="42">
        <v>5</v>
      </c>
      <c r="I26" s="42">
        <v>29.6</v>
      </c>
      <c r="J26" s="42">
        <v>184.5</v>
      </c>
      <c r="K26" s="67">
        <v>256</v>
      </c>
      <c r="L26" s="74">
        <v>12.15</v>
      </c>
    </row>
    <row r="27" spans="1:12" ht="15" x14ac:dyDescent="0.25">
      <c r="A27" s="14"/>
      <c r="B27" s="15"/>
      <c r="C27" s="11"/>
      <c r="D27" s="7" t="s">
        <v>22</v>
      </c>
      <c r="E27" s="57" t="s">
        <v>56</v>
      </c>
      <c r="F27" s="42">
        <v>200</v>
      </c>
      <c r="G27" s="42">
        <v>5.8</v>
      </c>
      <c r="H27" s="42">
        <v>5</v>
      </c>
      <c r="I27" s="42">
        <v>8</v>
      </c>
      <c r="J27" s="42">
        <v>100.9</v>
      </c>
      <c r="K27" s="67">
        <v>470</v>
      </c>
      <c r="L27" s="75">
        <v>14.4</v>
      </c>
    </row>
    <row r="28" spans="1:12" ht="15" x14ac:dyDescent="0.25">
      <c r="A28" s="14"/>
      <c r="B28" s="15"/>
      <c r="C28" s="11"/>
      <c r="D28" s="7" t="s">
        <v>23</v>
      </c>
      <c r="E28" s="57" t="s">
        <v>44</v>
      </c>
      <c r="F28" s="42">
        <v>40</v>
      </c>
      <c r="G28" s="42">
        <v>3</v>
      </c>
      <c r="H28" s="42">
        <v>0.3</v>
      </c>
      <c r="I28" s="42">
        <v>19.600000000000001</v>
      </c>
      <c r="J28" s="42">
        <v>93.4</v>
      </c>
      <c r="K28" s="67">
        <v>573</v>
      </c>
      <c r="L28" s="74">
        <v>1.76</v>
      </c>
    </row>
    <row r="29" spans="1:12" ht="15" x14ac:dyDescent="0.25">
      <c r="A29" s="14"/>
      <c r="B29" s="15"/>
      <c r="C29" s="11"/>
      <c r="D29" s="7" t="s">
        <v>24</v>
      </c>
      <c r="E29" s="57"/>
      <c r="F29" s="42"/>
      <c r="G29" s="42"/>
      <c r="H29" s="42"/>
      <c r="I29" s="42"/>
      <c r="J29" s="42"/>
      <c r="K29" s="67"/>
      <c r="L29" s="68"/>
    </row>
    <row r="30" spans="1:12" ht="15" x14ac:dyDescent="0.25">
      <c r="A30" s="14"/>
      <c r="B30" s="15"/>
      <c r="C30" s="11"/>
      <c r="D30" s="6" t="s">
        <v>23</v>
      </c>
      <c r="E30" s="57" t="s">
        <v>57</v>
      </c>
      <c r="F30" s="42">
        <v>20</v>
      </c>
      <c r="G30" s="42">
        <v>1.6</v>
      </c>
      <c r="H30" s="42">
        <v>0.3</v>
      </c>
      <c r="I30" s="42">
        <v>8.1</v>
      </c>
      <c r="J30" s="42">
        <v>41.4</v>
      </c>
      <c r="K30" s="67">
        <v>574</v>
      </c>
      <c r="L30" s="75">
        <v>1.59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7"/>
      <c r="L31" s="6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30.400000000000002</v>
      </c>
      <c r="H32" s="19">
        <f t="shared" ref="H32" si="7">SUM(H25:H31)</f>
        <v>24.6</v>
      </c>
      <c r="I32" s="19">
        <f t="shared" ref="I32" si="8">SUM(I25:I31)</f>
        <v>76.099999999999994</v>
      </c>
      <c r="J32" s="19">
        <f t="shared" ref="J32:L32" si="9">SUM(J25:J31)</f>
        <v>647.9</v>
      </c>
      <c r="K32" s="69"/>
      <c r="L32" s="70">
        <f t="shared" si="9"/>
        <v>84.100000000000023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113</v>
      </c>
      <c r="F33" s="42">
        <v>60</v>
      </c>
      <c r="G33" s="42">
        <v>0.48</v>
      </c>
      <c r="H33" s="42">
        <v>0.06</v>
      </c>
      <c r="I33" s="42">
        <v>1.02</v>
      </c>
      <c r="J33" s="42">
        <v>7.8</v>
      </c>
      <c r="K33" s="67">
        <v>107</v>
      </c>
      <c r="L33" s="75">
        <v>8.15</v>
      </c>
    </row>
    <row r="34" spans="1:12" ht="15" x14ac:dyDescent="0.25">
      <c r="A34" s="14"/>
      <c r="B34" s="15"/>
      <c r="C34" s="11"/>
      <c r="D34" s="7" t="s">
        <v>27</v>
      </c>
      <c r="E34" s="41" t="s">
        <v>59</v>
      </c>
      <c r="F34" s="42">
        <v>250</v>
      </c>
      <c r="G34" s="42">
        <v>2.2999999999999998</v>
      </c>
      <c r="H34" s="42">
        <v>4.25</v>
      </c>
      <c r="I34" s="42">
        <v>15.1</v>
      </c>
      <c r="J34" s="42">
        <v>108</v>
      </c>
      <c r="K34" s="67">
        <v>144</v>
      </c>
      <c r="L34" s="75">
        <v>26.2</v>
      </c>
    </row>
    <row r="35" spans="1:12" ht="15" x14ac:dyDescent="0.25">
      <c r="A35" s="14"/>
      <c r="B35" s="15"/>
      <c r="C35" s="11"/>
      <c r="D35" s="7" t="s">
        <v>28</v>
      </c>
      <c r="E35" s="41" t="s">
        <v>60</v>
      </c>
      <c r="F35" s="42">
        <v>110</v>
      </c>
      <c r="G35" s="42">
        <v>14.56</v>
      </c>
      <c r="H35" s="42">
        <v>15.1</v>
      </c>
      <c r="I35" s="42">
        <v>13.52</v>
      </c>
      <c r="J35" s="42">
        <v>248.48</v>
      </c>
      <c r="K35" s="67">
        <v>381</v>
      </c>
      <c r="L35" s="75">
        <v>71</v>
      </c>
    </row>
    <row r="36" spans="1:12" ht="15" x14ac:dyDescent="0.25">
      <c r="A36" s="14"/>
      <c r="B36" s="15"/>
      <c r="C36" s="11"/>
      <c r="D36" s="7" t="s">
        <v>29</v>
      </c>
      <c r="E36" s="41" t="s">
        <v>61</v>
      </c>
      <c r="F36" s="42">
        <v>200</v>
      </c>
      <c r="G36" s="42">
        <v>7.4</v>
      </c>
      <c r="H36" s="42">
        <v>7.2</v>
      </c>
      <c r="I36" s="42">
        <v>7.8</v>
      </c>
      <c r="J36" s="42">
        <v>126</v>
      </c>
      <c r="K36" s="67">
        <v>423</v>
      </c>
      <c r="L36" s="75">
        <v>11.45</v>
      </c>
    </row>
    <row r="37" spans="1:12" ht="15" x14ac:dyDescent="0.25">
      <c r="A37" s="14"/>
      <c r="B37" s="15"/>
      <c r="C37" s="11"/>
      <c r="D37" s="7" t="s">
        <v>30</v>
      </c>
      <c r="E37" s="41" t="s">
        <v>62</v>
      </c>
      <c r="F37" s="42">
        <v>200</v>
      </c>
      <c r="G37" s="42">
        <v>0.5</v>
      </c>
      <c r="H37" s="42">
        <v>0.2</v>
      </c>
      <c r="I37" s="42">
        <v>23.1</v>
      </c>
      <c r="J37" s="42">
        <v>96</v>
      </c>
      <c r="K37" s="67">
        <v>507</v>
      </c>
      <c r="L37" s="75">
        <v>5.0599999999999996</v>
      </c>
    </row>
    <row r="38" spans="1:12" ht="15" x14ac:dyDescent="0.25">
      <c r="A38" s="14"/>
      <c r="B38" s="15"/>
      <c r="C38" s="11"/>
      <c r="D38" s="7" t="s">
        <v>31</v>
      </c>
      <c r="E38" s="41" t="s">
        <v>63</v>
      </c>
      <c r="F38" s="42">
        <v>50</v>
      </c>
      <c r="G38" s="42">
        <v>3.8</v>
      </c>
      <c r="H38" s="42">
        <v>0.4</v>
      </c>
      <c r="I38" s="42">
        <v>24.6</v>
      </c>
      <c r="J38" s="42">
        <v>117.5</v>
      </c>
      <c r="K38" s="67">
        <v>108</v>
      </c>
      <c r="L38" s="75">
        <v>2.94</v>
      </c>
    </row>
    <row r="39" spans="1:12" ht="15" x14ac:dyDescent="0.25">
      <c r="A39" s="14"/>
      <c r="B39" s="15"/>
      <c r="C39" s="11"/>
      <c r="D39" s="7" t="s">
        <v>32</v>
      </c>
      <c r="E39" s="41" t="s">
        <v>64</v>
      </c>
      <c r="F39" s="42">
        <v>50</v>
      </c>
      <c r="G39" s="42">
        <v>3.25</v>
      </c>
      <c r="H39" s="42">
        <v>0.6</v>
      </c>
      <c r="I39" s="42">
        <v>16.7</v>
      </c>
      <c r="J39" s="42">
        <v>87</v>
      </c>
      <c r="K39" s="67">
        <v>109</v>
      </c>
      <c r="L39" s="75">
        <v>3.98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67"/>
      <c r="L40" s="68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67"/>
      <c r="L41" s="6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32.290000000000006</v>
      </c>
      <c r="H42" s="19">
        <f t="shared" ref="H42" si="11">SUM(H33:H41)</f>
        <v>27.81</v>
      </c>
      <c r="I42" s="19">
        <f t="shared" ref="I42" si="12">SUM(I33:I41)</f>
        <v>101.84</v>
      </c>
      <c r="J42" s="19">
        <f t="shared" ref="J42:L42" si="13">SUM(J33:J41)</f>
        <v>790.78</v>
      </c>
      <c r="K42" s="69"/>
      <c r="L42" s="70">
        <f t="shared" si="13"/>
        <v>128.78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1420</v>
      </c>
      <c r="G43" s="32">
        <f t="shared" ref="G43" si="14">G32+G42</f>
        <v>62.690000000000012</v>
      </c>
      <c r="H43" s="32">
        <f t="shared" ref="H43" si="15">H32+H42</f>
        <v>52.41</v>
      </c>
      <c r="I43" s="32">
        <f t="shared" ref="I43" si="16">I32+I42</f>
        <v>177.94</v>
      </c>
      <c r="J43" s="32">
        <f t="shared" ref="J43:L43" si="17">J32+J42</f>
        <v>1438.6799999999998</v>
      </c>
      <c r="K43" s="71"/>
      <c r="L43" s="71">
        <f t="shared" si="17"/>
        <v>212.88000000000002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22.6</v>
      </c>
      <c r="H44" s="40">
        <v>8</v>
      </c>
      <c r="I44" s="40">
        <v>30.9</v>
      </c>
      <c r="J44" s="40">
        <v>285</v>
      </c>
      <c r="K44" s="72">
        <v>285</v>
      </c>
      <c r="L44" s="76">
        <v>34.78</v>
      </c>
    </row>
    <row r="45" spans="1:12" ht="15" x14ac:dyDescent="0.25">
      <c r="A45" s="23"/>
      <c r="B45" s="15"/>
      <c r="C45" s="11"/>
      <c r="D45" s="6"/>
      <c r="E45" s="41" t="s">
        <v>66</v>
      </c>
      <c r="F45" s="42">
        <v>20</v>
      </c>
      <c r="G45" s="42">
        <v>0.5</v>
      </c>
      <c r="H45" s="42">
        <v>3</v>
      </c>
      <c r="I45" s="42">
        <v>0.7</v>
      </c>
      <c r="J45" s="42">
        <v>31.7</v>
      </c>
      <c r="K45" s="67">
        <v>433</v>
      </c>
      <c r="L45" s="75">
        <v>5.47</v>
      </c>
    </row>
    <row r="46" spans="1:12" ht="15" x14ac:dyDescent="0.25">
      <c r="A46" s="23"/>
      <c r="B46" s="15"/>
      <c r="C46" s="11"/>
      <c r="D46" s="7" t="s">
        <v>22</v>
      </c>
      <c r="E46" s="41" t="s">
        <v>68</v>
      </c>
      <c r="F46" s="42">
        <v>200</v>
      </c>
      <c r="G46" s="42">
        <v>1.6</v>
      </c>
      <c r="H46" s="42">
        <v>1.3</v>
      </c>
      <c r="I46" s="42">
        <v>11.5</v>
      </c>
      <c r="J46" s="42">
        <v>64</v>
      </c>
      <c r="K46" s="67">
        <v>460</v>
      </c>
      <c r="L46" s="75">
        <v>8</v>
      </c>
    </row>
    <row r="47" spans="1:12" ht="15" x14ac:dyDescent="0.25">
      <c r="A47" s="23"/>
      <c r="B47" s="15"/>
      <c r="C47" s="11"/>
      <c r="D47" s="7" t="s">
        <v>23</v>
      </c>
      <c r="E47" s="41" t="s">
        <v>63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70.400000000000006</v>
      </c>
      <c r="K47" s="67">
        <v>573</v>
      </c>
      <c r="L47" s="75">
        <v>1.76</v>
      </c>
    </row>
    <row r="48" spans="1:12" ht="15" x14ac:dyDescent="0.25">
      <c r="A48" s="23"/>
      <c r="B48" s="15"/>
      <c r="C48" s="11"/>
      <c r="D48" s="7" t="s">
        <v>24</v>
      </c>
      <c r="E48" s="41" t="s">
        <v>67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67">
        <v>112</v>
      </c>
      <c r="L48" s="75">
        <v>8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67"/>
      <c r="L49" s="68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67"/>
      <c r="L50" s="6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27.400000000000002</v>
      </c>
      <c r="H51" s="19">
        <f t="shared" ref="H51" si="19">SUM(H44:H50)</f>
        <v>12.9</v>
      </c>
      <c r="I51" s="19">
        <f t="shared" ref="I51" si="20">SUM(I44:I50)</f>
        <v>67.699999999999989</v>
      </c>
      <c r="J51" s="19">
        <f t="shared" ref="J51:L51" si="21">SUM(J44:J50)</f>
        <v>498.1</v>
      </c>
      <c r="K51" s="69"/>
      <c r="L51" s="70">
        <f t="shared" si="21"/>
        <v>58.01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111</v>
      </c>
      <c r="F52" s="42">
        <v>60</v>
      </c>
      <c r="G52" s="42">
        <v>0.96</v>
      </c>
      <c r="H52" s="42">
        <v>3.78</v>
      </c>
      <c r="I52" s="42">
        <v>4.4400000000000004</v>
      </c>
      <c r="J52" s="42">
        <v>54.48</v>
      </c>
      <c r="K52" s="67" t="s">
        <v>116</v>
      </c>
      <c r="L52" s="75">
        <v>13</v>
      </c>
    </row>
    <row r="53" spans="1:12" ht="15" x14ac:dyDescent="0.25">
      <c r="A53" s="23"/>
      <c r="B53" s="15"/>
      <c r="C53" s="11"/>
      <c r="D53" s="7" t="s">
        <v>27</v>
      </c>
      <c r="E53" s="41" t="s">
        <v>69</v>
      </c>
      <c r="F53" s="42">
        <v>250</v>
      </c>
      <c r="G53" s="42">
        <v>3.67</v>
      </c>
      <c r="H53" s="42">
        <v>4.4000000000000004</v>
      </c>
      <c r="I53" s="42">
        <v>15.27</v>
      </c>
      <c r="J53" s="42">
        <v>115.5</v>
      </c>
      <c r="K53" s="67">
        <v>143</v>
      </c>
      <c r="L53" s="75">
        <v>12.1</v>
      </c>
    </row>
    <row r="54" spans="1:12" ht="15" x14ac:dyDescent="0.25">
      <c r="A54" s="23"/>
      <c r="B54" s="15"/>
      <c r="C54" s="11"/>
      <c r="D54" s="7" t="s">
        <v>28</v>
      </c>
      <c r="E54" s="41" t="s">
        <v>70</v>
      </c>
      <c r="F54" s="42">
        <v>220</v>
      </c>
      <c r="G54" s="42">
        <v>14.6</v>
      </c>
      <c r="H54" s="42">
        <v>8.16</v>
      </c>
      <c r="I54" s="42">
        <v>20.8</v>
      </c>
      <c r="J54" s="42">
        <v>215.42</v>
      </c>
      <c r="K54" s="67">
        <v>340</v>
      </c>
      <c r="L54" s="75">
        <v>65.12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67"/>
      <c r="L55" s="68"/>
    </row>
    <row r="56" spans="1:12" ht="15" x14ac:dyDescent="0.25">
      <c r="A56" s="23"/>
      <c r="B56" s="15"/>
      <c r="C56" s="11"/>
      <c r="D56" s="7" t="s">
        <v>30</v>
      </c>
      <c r="E56" s="41" t="s">
        <v>71</v>
      </c>
      <c r="F56" s="42">
        <v>200</v>
      </c>
      <c r="G56" s="42">
        <v>0.5</v>
      </c>
      <c r="H56" s="42">
        <v>0</v>
      </c>
      <c r="I56" s="42">
        <v>27</v>
      </c>
      <c r="J56" s="42">
        <v>110</v>
      </c>
      <c r="K56" s="67">
        <v>508</v>
      </c>
      <c r="L56" s="75">
        <v>6.05</v>
      </c>
    </row>
    <row r="57" spans="1:12" ht="15" x14ac:dyDescent="0.25">
      <c r="A57" s="23"/>
      <c r="B57" s="15"/>
      <c r="C57" s="11"/>
      <c r="D57" s="7" t="s">
        <v>31</v>
      </c>
      <c r="E57" s="41" t="s">
        <v>63</v>
      </c>
      <c r="F57" s="42">
        <v>50</v>
      </c>
      <c r="G57" s="42">
        <v>3.8</v>
      </c>
      <c r="H57" s="42">
        <v>0.4</v>
      </c>
      <c r="I57" s="42">
        <v>24.6</v>
      </c>
      <c r="J57" s="42">
        <v>117.5</v>
      </c>
      <c r="K57" s="67">
        <v>108</v>
      </c>
      <c r="L57" s="75">
        <v>2.94</v>
      </c>
    </row>
    <row r="58" spans="1:12" ht="15" x14ac:dyDescent="0.25">
      <c r="A58" s="23"/>
      <c r="B58" s="15"/>
      <c r="C58" s="11"/>
      <c r="D58" s="7" t="s">
        <v>32</v>
      </c>
      <c r="E58" s="41" t="s">
        <v>64</v>
      </c>
      <c r="F58" s="42">
        <v>50</v>
      </c>
      <c r="G58" s="42">
        <v>3.25</v>
      </c>
      <c r="H58" s="42">
        <v>0.6</v>
      </c>
      <c r="I58" s="42">
        <v>16.7</v>
      </c>
      <c r="J58" s="42">
        <v>87</v>
      </c>
      <c r="K58" s="67">
        <v>109</v>
      </c>
      <c r="L58" s="75">
        <v>3.98</v>
      </c>
    </row>
    <row r="59" spans="1:12" ht="15" x14ac:dyDescent="0.25">
      <c r="A59" s="23"/>
      <c r="B59" s="15"/>
      <c r="C59" s="11"/>
      <c r="D59" s="6"/>
      <c r="E59" s="41" t="s">
        <v>67</v>
      </c>
      <c r="F59" s="42">
        <v>100</v>
      </c>
      <c r="G59" s="42">
        <v>0.4</v>
      </c>
      <c r="H59" s="42">
        <v>0.4</v>
      </c>
      <c r="I59" s="42">
        <v>9.8000000000000007</v>
      </c>
      <c r="J59" s="42">
        <v>47</v>
      </c>
      <c r="K59" s="67">
        <v>112</v>
      </c>
      <c r="L59" s="75">
        <v>8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67"/>
      <c r="L60" s="68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27.18</v>
      </c>
      <c r="H61" s="19">
        <f t="shared" ref="H61" si="23">SUM(H52:H60)</f>
        <v>17.739999999999998</v>
      </c>
      <c r="I61" s="19">
        <f t="shared" ref="I61" si="24">SUM(I52:I60)</f>
        <v>118.61000000000001</v>
      </c>
      <c r="J61" s="19">
        <f t="shared" ref="J61:L61" si="25">SUM(J52:J60)</f>
        <v>746.9</v>
      </c>
      <c r="K61" s="69"/>
      <c r="L61" s="70">
        <f t="shared" si="25"/>
        <v>111.19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1430</v>
      </c>
      <c r="G62" s="32">
        <f t="shared" ref="G62" si="26">G51+G61</f>
        <v>54.58</v>
      </c>
      <c r="H62" s="32">
        <f t="shared" ref="H62" si="27">H51+H61</f>
        <v>30.64</v>
      </c>
      <c r="I62" s="32">
        <f t="shared" ref="I62" si="28">I51+I61</f>
        <v>186.31</v>
      </c>
      <c r="J62" s="32">
        <f t="shared" ref="J62:L62" si="29">J51+J61</f>
        <v>1245</v>
      </c>
      <c r="K62" s="71"/>
      <c r="L62" s="71">
        <f t="shared" si="29"/>
        <v>169.2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110</v>
      </c>
      <c r="G63" s="40">
        <v>10.7</v>
      </c>
      <c r="H63" s="40">
        <v>1.8</v>
      </c>
      <c r="I63" s="40">
        <v>5.2</v>
      </c>
      <c r="J63" s="40">
        <v>80.3</v>
      </c>
      <c r="K63" s="72">
        <v>299</v>
      </c>
      <c r="L63" s="76">
        <v>45.98</v>
      </c>
    </row>
    <row r="64" spans="1:12" ht="15" x14ac:dyDescent="0.25">
      <c r="A64" s="23"/>
      <c r="B64" s="15"/>
      <c r="C64" s="11"/>
      <c r="D64" s="6" t="s">
        <v>58</v>
      </c>
      <c r="E64" s="41" t="s">
        <v>110</v>
      </c>
      <c r="F64" s="42">
        <v>150</v>
      </c>
      <c r="G64" s="42">
        <v>4.0999999999999996</v>
      </c>
      <c r="H64" s="42">
        <v>6</v>
      </c>
      <c r="I64" s="42">
        <v>8.6999999999999993</v>
      </c>
      <c r="J64" s="42">
        <v>105</v>
      </c>
      <c r="K64" s="67">
        <v>377</v>
      </c>
      <c r="L64" s="75">
        <v>17.88</v>
      </c>
    </row>
    <row r="65" spans="1:12" ht="15" x14ac:dyDescent="0.25">
      <c r="A65" s="23"/>
      <c r="B65" s="15"/>
      <c r="C65" s="11"/>
      <c r="D65" s="7" t="s">
        <v>22</v>
      </c>
      <c r="E65" s="41" t="s">
        <v>74</v>
      </c>
      <c r="F65" s="42">
        <v>200</v>
      </c>
      <c r="G65" s="42">
        <v>2.8</v>
      </c>
      <c r="H65" s="42">
        <v>2.5</v>
      </c>
      <c r="I65" s="42">
        <v>13.6</v>
      </c>
      <c r="J65" s="42">
        <v>88</v>
      </c>
      <c r="K65" s="67">
        <v>465</v>
      </c>
      <c r="L65" s="75">
        <v>8.36</v>
      </c>
    </row>
    <row r="66" spans="1:12" ht="15" x14ac:dyDescent="0.25">
      <c r="A66" s="23"/>
      <c r="B66" s="15"/>
      <c r="C66" s="11"/>
      <c r="D66" s="7" t="s">
        <v>23</v>
      </c>
      <c r="E66" s="41" t="s">
        <v>63</v>
      </c>
      <c r="F66" s="42">
        <v>30</v>
      </c>
      <c r="G66" s="42">
        <v>2.2999999999999998</v>
      </c>
      <c r="H66" s="42">
        <v>0.2</v>
      </c>
      <c r="I66" s="42">
        <v>14.8</v>
      </c>
      <c r="J66" s="42">
        <v>70.400000000000006</v>
      </c>
      <c r="K66" s="67">
        <v>573</v>
      </c>
      <c r="L66" s="75">
        <v>1.76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67"/>
      <c r="L67" s="68"/>
    </row>
    <row r="68" spans="1:12" ht="15" x14ac:dyDescent="0.25">
      <c r="A68" s="23"/>
      <c r="B68" s="15"/>
      <c r="C68" s="11"/>
      <c r="D68" s="6"/>
      <c r="E68" s="41" t="s">
        <v>75</v>
      </c>
      <c r="F68" s="42">
        <v>15</v>
      </c>
      <c r="G68" s="42">
        <v>0.6</v>
      </c>
      <c r="H68" s="42">
        <v>4.5999999999999996</v>
      </c>
      <c r="I68" s="42">
        <v>9.4</v>
      </c>
      <c r="J68" s="42">
        <v>81.2</v>
      </c>
      <c r="K68" s="67">
        <v>580</v>
      </c>
      <c r="L68" s="75">
        <v>15</v>
      </c>
    </row>
    <row r="69" spans="1:12" ht="15" x14ac:dyDescent="0.25">
      <c r="A69" s="23"/>
      <c r="B69" s="15"/>
      <c r="C69" s="11"/>
      <c r="D69" s="6" t="s">
        <v>23</v>
      </c>
      <c r="E69" s="41" t="s">
        <v>64</v>
      </c>
      <c r="F69" s="42">
        <v>30</v>
      </c>
      <c r="G69" s="42">
        <v>2.4</v>
      </c>
      <c r="H69" s="42">
        <v>0.5</v>
      </c>
      <c r="I69" s="42">
        <v>12</v>
      </c>
      <c r="J69" s="42">
        <v>61.8</v>
      </c>
      <c r="K69" s="67">
        <v>574</v>
      </c>
      <c r="L69" s="75">
        <v>2.38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22.9</v>
      </c>
      <c r="H70" s="19">
        <f t="shared" ref="H70" si="31">SUM(H63:H69)</f>
        <v>15.6</v>
      </c>
      <c r="I70" s="19">
        <f t="shared" ref="I70" si="32">SUM(I63:I69)</f>
        <v>63.699999999999996</v>
      </c>
      <c r="J70" s="19">
        <f t="shared" ref="J70:L70" si="33">SUM(J63:J69)</f>
        <v>486.70000000000005</v>
      </c>
      <c r="K70" s="69"/>
      <c r="L70" s="70">
        <f t="shared" si="33"/>
        <v>91.36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113</v>
      </c>
      <c r="F71" s="42">
        <v>60</v>
      </c>
      <c r="G71" s="42">
        <v>0.48</v>
      </c>
      <c r="H71" s="42">
        <v>0.06</v>
      </c>
      <c r="I71" s="42">
        <v>1.02</v>
      </c>
      <c r="J71" s="42">
        <v>7.8</v>
      </c>
      <c r="K71" s="67">
        <v>107</v>
      </c>
      <c r="L71" s="75">
        <v>8.15</v>
      </c>
    </row>
    <row r="72" spans="1:12" ht="15" x14ac:dyDescent="0.25">
      <c r="A72" s="23"/>
      <c r="B72" s="15"/>
      <c r="C72" s="11"/>
      <c r="D72" s="7" t="s">
        <v>27</v>
      </c>
      <c r="E72" s="41" t="s">
        <v>76</v>
      </c>
      <c r="F72" s="42">
        <v>250</v>
      </c>
      <c r="G72" s="42">
        <v>4.9000000000000004</v>
      </c>
      <c r="H72" s="42">
        <v>5.35</v>
      </c>
      <c r="I72" s="42">
        <v>20.149999999999999</v>
      </c>
      <c r="J72" s="42">
        <v>148.30000000000001</v>
      </c>
      <c r="K72" s="67">
        <v>145</v>
      </c>
      <c r="L72" s="75">
        <v>13.57</v>
      </c>
    </row>
    <row r="73" spans="1:12" ht="15" x14ac:dyDescent="0.25">
      <c r="A73" s="23"/>
      <c r="B73" s="15"/>
      <c r="C73" s="11"/>
      <c r="D73" s="7" t="s">
        <v>28</v>
      </c>
      <c r="E73" s="41" t="s">
        <v>77</v>
      </c>
      <c r="F73" s="42">
        <v>200</v>
      </c>
      <c r="G73" s="42">
        <v>15.8</v>
      </c>
      <c r="H73" s="42">
        <v>16.399999999999999</v>
      </c>
      <c r="I73" s="42">
        <v>18.170000000000002</v>
      </c>
      <c r="J73" s="42">
        <v>283</v>
      </c>
      <c r="K73" s="67">
        <v>407</v>
      </c>
      <c r="L73" s="75">
        <v>72.16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67"/>
      <c r="L74" s="68"/>
    </row>
    <row r="75" spans="1:12" ht="15" x14ac:dyDescent="0.25">
      <c r="A75" s="23"/>
      <c r="B75" s="15"/>
      <c r="C75" s="11"/>
      <c r="D75" s="7" t="s">
        <v>30</v>
      </c>
      <c r="E75" s="41" t="s">
        <v>62</v>
      </c>
      <c r="F75" s="42">
        <v>200</v>
      </c>
      <c r="G75" s="42">
        <v>0.5</v>
      </c>
      <c r="H75" s="42">
        <v>0.2</v>
      </c>
      <c r="I75" s="42">
        <v>23.1</v>
      </c>
      <c r="J75" s="42">
        <v>96</v>
      </c>
      <c r="K75" s="67">
        <v>507</v>
      </c>
      <c r="L75" s="75">
        <v>5.0599999999999996</v>
      </c>
    </row>
    <row r="76" spans="1:12" ht="15" x14ac:dyDescent="0.25">
      <c r="A76" s="23"/>
      <c r="B76" s="15"/>
      <c r="C76" s="11"/>
      <c r="D76" s="7" t="s">
        <v>31</v>
      </c>
      <c r="E76" s="41" t="s">
        <v>63</v>
      </c>
      <c r="F76" s="42">
        <v>50</v>
      </c>
      <c r="G76" s="42">
        <v>3.8</v>
      </c>
      <c r="H76" s="42">
        <v>0.4</v>
      </c>
      <c r="I76" s="42">
        <v>24.6</v>
      </c>
      <c r="J76" s="42">
        <v>117.5</v>
      </c>
      <c r="K76" s="67">
        <v>108</v>
      </c>
      <c r="L76" s="75">
        <v>2.94</v>
      </c>
    </row>
    <row r="77" spans="1:12" ht="15" x14ac:dyDescent="0.25">
      <c r="A77" s="23"/>
      <c r="B77" s="15"/>
      <c r="C77" s="11"/>
      <c r="D77" s="7" t="s">
        <v>32</v>
      </c>
      <c r="E77" s="41" t="s">
        <v>64</v>
      </c>
      <c r="F77" s="42">
        <v>50</v>
      </c>
      <c r="G77" s="42">
        <v>3.25</v>
      </c>
      <c r="H77" s="42">
        <v>0.6</v>
      </c>
      <c r="I77" s="42">
        <v>16.7</v>
      </c>
      <c r="J77" s="42">
        <v>87</v>
      </c>
      <c r="K77" s="67">
        <v>109</v>
      </c>
      <c r="L77" s="75">
        <v>3.98</v>
      </c>
    </row>
    <row r="78" spans="1:12" ht="15" x14ac:dyDescent="0.25">
      <c r="A78" s="23"/>
      <c r="B78" s="15"/>
      <c r="C78" s="11"/>
      <c r="D78" s="6"/>
      <c r="E78" s="41" t="s">
        <v>78</v>
      </c>
      <c r="F78" s="42">
        <v>30</v>
      </c>
      <c r="G78" s="42">
        <v>1.77</v>
      </c>
      <c r="H78" s="42">
        <v>1.4</v>
      </c>
      <c r="I78" s="42">
        <v>22.56</v>
      </c>
      <c r="J78" s="42">
        <v>109.8</v>
      </c>
      <c r="K78" s="67">
        <v>589</v>
      </c>
      <c r="L78" s="75">
        <v>22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67"/>
      <c r="L79" s="6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30.5</v>
      </c>
      <c r="H80" s="19">
        <f t="shared" ref="H80" si="35">SUM(H71:H79)</f>
        <v>24.409999999999997</v>
      </c>
      <c r="I80" s="19">
        <f t="shared" ref="I80" si="36">SUM(I71:I79)</f>
        <v>126.30000000000001</v>
      </c>
      <c r="J80" s="19">
        <f t="shared" ref="J80:L80" si="37">SUM(J71:J79)</f>
        <v>849.4</v>
      </c>
      <c r="K80" s="69"/>
      <c r="L80" s="70">
        <f t="shared" si="37"/>
        <v>127.86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1375</v>
      </c>
      <c r="G81" s="32">
        <f t="shared" ref="G81" si="38">G70+G80</f>
        <v>53.4</v>
      </c>
      <c r="H81" s="32">
        <f t="shared" ref="H81" si="39">H70+H80</f>
        <v>40.01</v>
      </c>
      <c r="I81" s="32">
        <f t="shared" ref="I81" si="40">I70+I80</f>
        <v>190</v>
      </c>
      <c r="J81" s="32">
        <f t="shared" ref="J81:L81" si="41">J70+J80</f>
        <v>1336.1</v>
      </c>
      <c r="K81" s="71"/>
      <c r="L81" s="71">
        <f t="shared" si="41"/>
        <v>219.22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90</v>
      </c>
      <c r="G82" s="40">
        <v>9</v>
      </c>
      <c r="H82" s="40">
        <v>6.5</v>
      </c>
      <c r="I82" s="40">
        <v>5</v>
      </c>
      <c r="J82" s="40">
        <v>152.30000000000001</v>
      </c>
      <c r="K82" s="72" t="s">
        <v>80</v>
      </c>
      <c r="L82" s="76">
        <v>48.98</v>
      </c>
    </row>
    <row r="83" spans="1:12" ht="15" x14ac:dyDescent="0.25">
      <c r="A83" s="23"/>
      <c r="B83" s="15"/>
      <c r="C83" s="11"/>
      <c r="D83" s="6" t="s">
        <v>58</v>
      </c>
      <c r="E83" s="41" t="s">
        <v>81</v>
      </c>
      <c r="F83" s="42">
        <v>150</v>
      </c>
      <c r="G83" s="42">
        <v>8.3000000000000007</v>
      </c>
      <c r="H83" s="42">
        <v>6.2</v>
      </c>
      <c r="I83" s="42">
        <v>37</v>
      </c>
      <c r="J83" s="42">
        <v>235.1</v>
      </c>
      <c r="K83" s="67">
        <v>202</v>
      </c>
      <c r="L83" s="75">
        <v>13.2</v>
      </c>
    </row>
    <row r="84" spans="1:12" ht="15" x14ac:dyDescent="0.25">
      <c r="A84" s="23"/>
      <c r="B84" s="15"/>
      <c r="C84" s="11"/>
      <c r="D84" s="7" t="s">
        <v>22</v>
      </c>
      <c r="E84" s="41" t="s">
        <v>68</v>
      </c>
      <c r="F84" s="42">
        <v>200</v>
      </c>
      <c r="G84" s="42">
        <v>1.6</v>
      </c>
      <c r="H84" s="42">
        <v>1.3</v>
      </c>
      <c r="I84" s="42">
        <v>11.5</v>
      </c>
      <c r="J84" s="42">
        <v>64</v>
      </c>
      <c r="K84" s="67">
        <v>460</v>
      </c>
      <c r="L84" s="75">
        <v>8</v>
      </c>
    </row>
    <row r="85" spans="1:12" ht="15" x14ac:dyDescent="0.25">
      <c r="A85" s="23"/>
      <c r="B85" s="15"/>
      <c r="C85" s="11"/>
      <c r="D85" s="7" t="s">
        <v>23</v>
      </c>
      <c r="E85" s="41" t="s">
        <v>63</v>
      </c>
      <c r="F85" s="42">
        <v>40</v>
      </c>
      <c r="G85" s="42">
        <v>3</v>
      </c>
      <c r="H85" s="42">
        <v>0.3</v>
      </c>
      <c r="I85" s="42">
        <v>19.600000000000001</v>
      </c>
      <c r="J85" s="42">
        <v>93.4</v>
      </c>
      <c r="K85" s="67">
        <v>573</v>
      </c>
      <c r="L85" s="75">
        <v>2.35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67"/>
      <c r="L86" s="68"/>
    </row>
    <row r="87" spans="1:12" ht="15" x14ac:dyDescent="0.25">
      <c r="A87" s="23"/>
      <c r="B87" s="15"/>
      <c r="C87" s="11"/>
      <c r="D87" s="6" t="s">
        <v>23</v>
      </c>
      <c r="E87" s="41" t="s">
        <v>64</v>
      </c>
      <c r="F87" s="42">
        <v>20</v>
      </c>
      <c r="G87" s="42">
        <v>1.6</v>
      </c>
      <c r="H87" s="42">
        <v>0.3</v>
      </c>
      <c r="I87" s="42">
        <v>8.1</v>
      </c>
      <c r="J87" s="42">
        <v>41.4</v>
      </c>
      <c r="K87" s="67">
        <v>574</v>
      </c>
      <c r="L87" s="75">
        <v>1.59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7"/>
      <c r="L88" s="68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23.500000000000004</v>
      </c>
      <c r="H89" s="19">
        <f t="shared" ref="H89" si="43">SUM(H82:H88)</f>
        <v>14.600000000000001</v>
      </c>
      <c r="I89" s="19">
        <f t="shared" ref="I89" si="44">SUM(I82:I88)</f>
        <v>81.199999999999989</v>
      </c>
      <c r="J89" s="19">
        <f t="shared" ref="J89:L89" si="45">SUM(J82:J88)</f>
        <v>586.19999999999993</v>
      </c>
      <c r="K89" s="69"/>
      <c r="L89" s="70">
        <f t="shared" si="45"/>
        <v>74.11999999999999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115</v>
      </c>
      <c r="F90" s="42">
        <v>60</v>
      </c>
      <c r="G90" s="42">
        <v>0.96</v>
      </c>
      <c r="H90" s="42">
        <v>3.78</v>
      </c>
      <c r="I90" s="42">
        <v>4.4400000000000004</v>
      </c>
      <c r="J90" s="42">
        <v>54.48</v>
      </c>
      <c r="K90" s="67" t="s">
        <v>116</v>
      </c>
      <c r="L90" s="75">
        <v>8.15</v>
      </c>
    </row>
    <row r="91" spans="1:12" ht="15" x14ac:dyDescent="0.25">
      <c r="A91" s="23"/>
      <c r="B91" s="15"/>
      <c r="C91" s="11"/>
      <c r="D91" s="7" t="s">
        <v>27</v>
      </c>
      <c r="E91" s="41" t="s">
        <v>82</v>
      </c>
      <c r="F91" s="42">
        <v>250</v>
      </c>
      <c r="G91" s="42">
        <v>2.1800000000000002</v>
      </c>
      <c r="H91" s="42">
        <v>4.45</v>
      </c>
      <c r="I91" s="42">
        <v>12.02</v>
      </c>
      <c r="J91" s="42">
        <v>97</v>
      </c>
      <c r="K91" s="67">
        <v>131</v>
      </c>
      <c r="L91" s="75">
        <v>12.2</v>
      </c>
    </row>
    <row r="92" spans="1:12" ht="15" x14ac:dyDescent="0.25">
      <c r="A92" s="23"/>
      <c r="B92" s="15"/>
      <c r="C92" s="11"/>
      <c r="D92" s="7" t="s">
        <v>28</v>
      </c>
      <c r="E92" s="41" t="s">
        <v>83</v>
      </c>
      <c r="F92" s="42">
        <v>120</v>
      </c>
      <c r="G92" s="42">
        <v>12.82</v>
      </c>
      <c r="H92" s="42">
        <v>2.99</v>
      </c>
      <c r="I92" s="42">
        <v>10.72</v>
      </c>
      <c r="J92" s="42">
        <v>121.38</v>
      </c>
      <c r="K92" s="67">
        <v>345</v>
      </c>
      <c r="L92" s="75">
        <v>56</v>
      </c>
    </row>
    <row r="93" spans="1:12" ht="15" x14ac:dyDescent="0.25">
      <c r="A93" s="23"/>
      <c r="B93" s="15"/>
      <c r="C93" s="11"/>
      <c r="D93" s="7" t="s">
        <v>29</v>
      </c>
      <c r="E93" s="41" t="s">
        <v>84</v>
      </c>
      <c r="F93" s="42">
        <v>180</v>
      </c>
      <c r="G93" s="42">
        <v>4.4400000000000004</v>
      </c>
      <c r="H93" s="42">
        <v>7.32</v>
      </c>
      <c r="I93" s="42">
        <v>44.8</v>
      </c>
      <c r="J93" s="42">
        <v>262.8</v>
      </c>
      <c r="K93" s="67">
        <v>240</v>
      </c>
      <c r="L93" s="75">
        <v>13.98</v>
      </c>
    </row>
    <row r="94" spans="1:12" ht="15" x14ac:dyDescent="0.25">
      <c r="A94" s="23"/>
      <c r="B94" s="15"/>
      <c r="C94" s="11"/>
      <c r="D94" s="7" t="s">
        <v>30</v>
      </c>
      <c r="E94" s="41" t="s">
        <v>85</v>
      </c>
      <c r="F94" s="42">
        <v>200</v>
      </c>
      <c r="G94" s="42">
        <v>0.1</v>
      </c>
      <c r="H94" s="42">
        <v>0</v>
      </c>
      <c r="I94" s="42">
        <v>15.2</v>
      </c>
      <c r="J94" s="42">
        <v>61</v>
      </c>
      <c r="K94" s="67">
        <v>494</v>
      </c>
      <c r="L94" s="75">
        <v>4.96</v>
      </c>
    </row>
    <row r="95" spans="1:12" ht="15" x14ac:dyDescent="0.25">
      <c r="A95" s="23"/>
      <c r="B95" s="15"/>
      <c r="C95" s="11"/>
      <c r="D95" s="7" t="s">
        <v>31</v>
      </c>
      <c r="E95" s="41" t="s">
        <v>63</v>
      </c>
      <c r="F95" s="42">
        <v>50</v>
      </c>
      <c r="G95" s="42">
        <v>3.8</v>
      </c>
      <c r="H95" s="42">
        <v>0.4</v>
      </c>
      <c r="I95" s="42">
        <v>24.6</v>
      </c>
      <c r="J95" s="42">
        <v>117.5</v>
      </c>
      <c r="K95" s="67">
        <v>108</v>
      </c>
      <c r="L95" s="75">
        <v>2.94</v>
      </c>
    </row>
    <row r="96" spans="1:12" ht="15" x14ac:dyDescent="0.25">
      <c r="A96" s="23"/>
      <c r="B96" s="15"/>
      <c r="C96" s="11"/>
      <c r="D96" s="7" t="s">
        <v>32</v>
      </c>
      <c r="E96" s="41" t="s">
        <v>64</v>
      </c>
      <c r="F96" s="42">
        <v>50</v>
      </c>
      <c r="G96" s="42">
        <v>3.25</v>
      </c>
      <c r="H96" s="42">
        <v>0.6</v>
      </c>
      <c r="I96" s="42">
        <v>16.7</v>
      </c>
      <c r="J96" s="42">
        <v>87</v>
      </c>
      <c r="K96" s="67">
        <v>109</v>
      </c>
      <c r="L96" s="75">
        <v>3.98</v>
      </c>
    </row>
    <row r="97" spans="1:12" ht="15" x14ac:dyDescent="0.25">
      <c r="A97" s="23"/>
      <c r="B97" s="15"/>
      <c r="C97" s="11"/>
      <c r="D97" s="6"/>
      <c r="E97" s="41" t="s">
        <v>86</v>
      </c>
      <c r="F97" s="42">
        <v>100</v>
      </c>
      <c r="G97" s="42">
        <v>0.4</v>
      </c>
      <c r="H97" s="42">
        <v>0.4</v>
      </c>
      <c r="I97" s="42">
        <v>9.8000000000000007</v>
      </c>
      <c r="J97" s="42">
        <v>47</v>
      </c>
      <c r="K97" s="67">
        <v>112</v>
      </c>
      <c r="L97" s="75">
        <v>8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67"/>
      <c r="L98" s="6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27.950000000000003</v>
      </c>
      <c r="H99" s="19">
        <f t="shared" ref="H99" si="47">SUM(H90:H98)</f>
        <v>19.939999999999998</v>
      </c>
      <c r="I99" s="19">
        <f t="shared" ref="I99" si="48">SUM(I90:I98)</f>
        <v>138.28</v>
      </c>
      <c r="J99" s="19">
        <f t="shared" ref="J99:L99" si="49">SUM(J90:J98)</f>
        <v>848.16000000000008</v>
      </c>
      <c r="K99" s="69"/>
      <c r="L99" s="70">
        <f t="shared" si="49"/>
        <v>110.21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1510</v>
      </c>
      <c r="G100" s="32">
        <f t="shared" ref="G100" si="50">G89+G99</f>
        <v>51.45</v>
      </c>
      <c r="H100" s="32">
        <f t="shared" ref="H100" si="51">H89+H99</f>
        <v>34.54</v>
      </c>
      <c r="I100" s="32">
        <f t="shared" ref="I100" si="52">I89+I99</f>
        <v>219.48</v>
      </c>
      <c r="J100" s="32">
        <f t="shared" ref="J100:L100" si="53">J89+J99</f>
        <v>1434.3600000000001</v>
      </c>
      <c r="K100" s="71"/>
      <c r="L100" s="71">
        <f t="shared" si="53"/>
        <v>184.32999999999998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7.5</v>
      </c>
      <c r="H101" s="40">
        <v>7.4</v>
      </c>
      <c r="I101" s="40">
        <v>35.700000000000003</v>
      </c>
      <c r="J101" s="40">
        <v>239.6</v>
      </c>
      <c r="K101" s="72">
        <v>235</v>
      </c>
      <c r="L101" s="76">
        <v>13.23</v>
      </c>
    </row>
    <row r="102" spans="1:12" ht="15" x14ac:dyDescent="0.25">
      <c r="A102" s="23"/>
      <c r="B102" s="15"/>
      <c r="C102" s="11"/>
      <c r="D102" s="6"/>
      <c r="E102" s="41" t="s">
        <v>90</v>
      </c>
      <c r="F102" s="42">
        <v>40</v>
      </c>
      <c r="G102" s="42">
        <v>5.7</v>
      </c>
      <c r="H102" s="42">
        <v>10.4</v>
      </c>
      <c r="I102" s="42">
        <v>8</v>
      </c>
      <c r="J102" s="42">
        <v>148.1</v>
      </c>
      <c r="K102" s="67">
        <v>65</v>
      </c>
      <c r="L102" s="75">
        <v>20.22</v>
      </c>
    </row>
    <row r="103" spans="1:12" ht="15" x14ac:dyDescent="0.25">
      <c r="A103" s="23"/>
      <c r="B103" s="15"/>
      <c r="C103" s="11"/>
      <c r="D103" s="7" t="s">
        <v>22</v>
      </c>
      <c r="E103" s="41" t="s">
        <v>88</v>
      </c>
      <c r="F103" s="42">
        <v>200</v>
      </c>
      <c r="G103" s="42">
        <v>0.3</v>
      </c>
      <c r="H103" s="42">
        <v>0.1</v>
      </c>
      <c r="I103" s="42">
        <v>9.5</v>
      </c>
      <c r="J103" s="42">
        <v>40</v>
      </c>
      <c r="K103" s="67">
        <v>459</v>
      </c>
      <c r="L103" s="75">
        <v>4.96</v>
      </c>
    </row>
    <row r="104" spans="1:12" ht="15" x14ac:dyDescent="0.25">
      <c r="A104" s="23"/>
      <c r="B104" s="15"/>
      <c r="C104" s="11"/>
      <c r="D104" s="7" t="s">
        <v>23</v>
      </c>
      <c r="E104" s="41" t="s">
        <v>64</v>
      </c>
      <c r="F104" s="42">
        <v>20</v>
      </c>
      <c r="G104" s="42">
        <v>1.6</v>
      </c>
      <c r="H104" s="42">
        <v>0.3</v>
      </c>
      <c r="I104" s="42">
        <v>8.1</v>
      </c>
      <c r="J104" s="42">
        <v>41.4</v>
      </c>
      <c r="K104" s="67">
        <v>574</v>
      </c>
      <c r="L104" s="75">
        <v>1.59</v>
      </c>
    </row>
    <row r="105" spans="1:12" ht="15" x14ac:dyDescent="0.25">
      <c r="A105" s="23"/>
      <c r="B105" s="15"/>
      <c r="C105" s="11"/>
      <c r="D105" s="7" t="s">
        <v>24</v>
      </c>
      <c r="E105" s="41" t="s">
        <v>67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67">
        <v>112</v>
      </c>
      <c r="L105" s="75">
        <v>8</v>
      </c>
    </row>
    <row r="106" spans="1:12" ht="15" x14ac:dyDescent="0.25">
      <c r="A106" s="23"/>
      <c r="B106" s="15"/>
      <c r="C106" s="11"/>
      <c r="D106" s="6"/>
      <c r="E106" s="41" t="s">
        <v>89</v>
      </c>
      <c r="F106" s="42">
        <v>20</v>
      </c>
      <c r="G106" s="42">
        <v>1.5</v>
      </c>
      <c r="H106" s="42">
        <v>2</v>
      </c>
      <c r="I106" s="42">
        <v>14.9</v>
      </c>
      <c r="J106" s="42">
        <v>83</v>
      </c>
      <c r="K106" s="67">
        <v>582</v>
      </c>
      <c r="L106" s="75">
        <v>24.45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67"/>
      <c r="L107" s="68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</v>
      </c>
      <c r="H108" s="19">
        <f t="shared" si="54"/>
        <v>20.6</v>
      </c>
      <c r="I108" s="19">
        <f t="shared" si="54"/>
        <v>86.000000000000014</v>
      </c>
      <c r="J108" s="19">
        <f t="shared" si="54"/>
        <v>599.09999999999991</v>
      </c>
      <c r="K108" s="69"/>
      <c r="L108" s="70">
        <f t="shared" ref="L108" si="55">SUM(L101:L107)</f>
        <v>72.45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114</v>
      </c>
      <c r="F109" s="42">
        <v>60</v>
      </c>
      <c r="G109" s="42">
        <v>0.66</v>
      </c>
      <c r="H109" s="42">
        <v>0.06</v>
      </c>
      <c r="I109" s="42">
        <v>2.1</v>
      </c>
      <c r="J109" s="42">
        <v>12</v>
      </c>
      <c r="K109" s="67">
        <v>107</v>
      </c>
      <c r="L109" s="75">
        <v>8.15</v>
      </c>
    </row>
    <row r="110" spans="1:12" ht="15" x14ac:dyDescent="0.25">
      <c r="A110" s="23"/>
      <c r="B110" s="15"/>
      <c r="C110" s="11"/>
      <c r="D110" s="7" t="s">
        <v>27</v>
      </c>
      <c r="E110" s="41" t="s">
        <v>91</v>
      </c>
      <c r="F110" s="42">
        <v>250</v>
      </c>
      <c r="G110" s="42">
        <v>2.0499999999999998</v>
      </c>
      <c r="H110" s="42">
        <v>5.25</v>
      </c>
      <c r="I110" s="42">
        <v>16.25</v>
      </c>
      <c r="J110" s="42">
        <v>121.3</v>
      </c>
      <c r="K110" s="67">
        <v>134</v>
      </c>
      <c r="L110" s="75">
        <v>11.24</v>
      </c>
    </row>
    <row r="111" spans="1:12" ht="15" x14ac:dyDescent="0.25">
      <c r="A111" s="23"/>
      <c r="B111" s="15"/>
      <c r="C111" s="11"/>
      <c r="D111" s="7" t="s">
        <v>28</v>
      </c>
      <c r="E111" s="41" t="s">
        <v>92</v>
      </c>
      <c r="F111" s="42">
        <v>150</v>
      </c>
      <c r="G111" s="42">
        <v>5.65</v>
      </c>
      <c r="H111" s="42">
        <v>0.67</v>
      </c>
      <c r="I111" s="42">
        <v>29.04</v>
      </c>
      <c r="J111" s="42">
        <v>145</v>
      </c>
      <c r="K111" s="67">
        <v>291</v>
      </c>
      <c r="L111" s="75">
        <v>12.15</v>
      </c>
    </row>
    <row r="112" spans="1:12" ht="15" x14ac:dyDescent="0.25">
      <c r="A112" s="23"/>
      <c r="B112" s="15"/>
      <c r="C112" s="11"/>
      <c r="D112" s="7" t="s">
        <v>29</v>
      </c>
      <c r="E112" s="41" t="s">
        <v>93</v>
      </c>
      <c r="F112" s="42">
        <v>105</v>
      </c>
      <c r="G112" s="42">
        <v>17.100000000000001</v>
      </c>
      <c r="H112" s="42">
        <v>13.1</v>
      </c>
      <c r="I112" s="42">
        <v>4.0999999999999996</v>
      </c>
      <c r="J112" s="42">
        <v>203.3</v>
      </c>
      <c r="K112" s="67">
        <v>398</v>
      </c>
      <c r="L112" s="75">
        <v>71</v>
      </c>
    </row>
    <row r="113" spans="1:12" ht="15" x14ac:dyDescent="0.25">
      <c r="A113" s="23"/>
      <c r="B113" s="15"/>
      <c r="C113" s="11"/>
      <c r="D113" s="7" t="s">
        <v>30</v>
      </c>
      <c r="E113" s="41" t="s">
        <v>85</v>
      </c>
      <c r="F113" s="42">
        <v>200</v>
      </c>
      <c r="G113" s="42">
        <v>0.1</v>
      </c>
      <c r="H113" s="42">
        <v>0</v>
      </c>
      <c r="I113" s="42">
        <v>15.2</v>
      </c>
      <c r="J113" s="42">
        <v>61</v>
      </c>
      <c r="K113" s="67">
        <v>494</v>
      </c>
      <c r="L113" s="75">
        <v>4.96</v>
      </c>
    </row>
    <row r="114" spans="1:12" ht="15" x14ac:dyDescent="0.25">
      <c r="A114" s="23"/>
      <c r="B114" s="15"/>
      <c r="C114" s="11"/>
      <c r="D114" s="7" t="s">
        <v>31</v>
      </c>
      <c r="E114" s="41" t="s">
        <v>63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117.5</v>
      </c>
      <c r="K114" s="67">
        <v>108</v>
      </c>
      <c r="L114" s="75">
        <v>2.94</v>
      </c>
    </row>
    <row r="115" spans="1:12" ht="15" x14ac:dyDescent="0.25">
      <c r="A115" s="23"/>
      <c r="B115" s="15"/>
      <c r="C115" s="11"/>
      <c r="D115" s="7" t="s">
        <v>32</v>
      </c>
      <c r="E115" s="41" t="s">
        <v>64</v>
      </c>
      <c r="F115" s="42">
        <v>50</v>
      </c>
      <c r="G115" s="42">
        <v>3.25</v>
      </c>
      <c r="H115" s="42">
        <v>0.6</v>
      </c>
      <c r="I115" s="42">
        <v>16.7</v>
      </c>
      <c r="J115" s="42">
        <v>87</v>
      </c>
      <c r="K115" s="67">
        <v>109</v>
      </c>
      <c r="L115" s="75">
        <v>3.98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67"/>
      <c r="L116" s="68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67"/>
      <c r="L117" s="68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32.61</v>
      </c>
      <c r="H118" s="19">
        <f t="shared" si="56"/>
        <v>20.079999999999998</v>
      </c>
      <c r="I118" s="19">
        <f t="shared" si="56"/>
        <v>107.99</v>
      </c>
      <c r="J118" s="19">
        <f t="shared" si="56"/>
        <v>747.1</v>
      </c>
      <c r="K118" s="69"/>
      <c r="L118" s="70">
        <f t="shared" ref="L118" si="57">SUM(L109:L117)</f>
        <v>114.41999999999999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1445</v>
      </c>
      <c r="G119" s="32">
        <f t="shared" ref="G119" si="58">G108+G118</f>
        <v>49.61</v>
      </c>
      <c r="H119" s="32">
        <f t="shared" ref="H119" si="59">H108+H118</f>
        <v>40.68</v>
      </c>
      <c r="I119" s="32">
        <f t="shared" ref="I119" si="60">I108+I118</f>
        <v>193.99</v>
      </c>
      <c r="J119" s="32">
        <f t="shared" ref="J119:L119" si="61">J108+J118</f>
        <v>1346.1999999999998</v>
      </c>
      <c r="K119" s="71"/>
      <c r="L119" s="71">
        <f t="shared" si="61"/>
        <v>186.87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21</v>
      </c>
      <c r="H120" s="40">
        <v>19</v>
      </c>
      <c r="I120" s="40">
        <v>15.9</v>
      </c>
      <c r="J120" s="40">
        <v>319.3</v>
      </c>
      <c r="K120" s="72">
        <v>376</v>
      </c>
      <c r="L120" s="76">
        <v>72.16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67"/>
      <c r="L121" s="68"/>
    </row>
    <row r="122" spans="1:12" ht="15" x14ac:dyDescent="0.25">
      <c r="A122" s="14"/>
      <c r="B122" s="15"/>
      <c r="C122" s="11"/>
      <c r="D122" s="7" t="s">
        <v>22</v>
      </c>
      <c r="E122" s="41" t="s">
        <v>94</v>
      </c>
      <c r="F122" s="42">
        <v>200</v>
      </c>
      <c r="G122" s="42">
        <v>5.8</v>
      </c>
      <c r="H122" s="42">
        <v>5</v>
      </c>
      <c r="I122" s="42">
        <v>8</v>
      </c>
      <c r="J122" s="42">
        <v>100.9</v>
      </c>
      <c r="K122" s="67">
        <v>470</v>
      </c>
      <c r="L122" s="75">
        <v>14.46</v>
      </c>
    </row>
    <row r="123" spans="1:12" ht="15" x14ac:dyDescent="0.25">
      <c r="A123" s="14"/>
      <c r="B123" s="15"/>
      <c r="C123" s="11"/>
      <c r="D123" s="7" t="s">
        <v>23</v>
      </c>
      <c r="E123" s="41" t="s">
        <v>63</v>
      </c>
      <c r="F123" s="42">
        <v>40</v>
      </c>
      <c r="G123" s="42">
        <v>3</v>
      </c>
      <c r="H123" s="42">
        <v>0.3</v>
      </c>
      <c r="I123" s="42">
        <v>19.7</v>
      </c>
      <c r="J123" s="42">
        <v>93.6</v>
      </c>
      <c r="K123" s="67">
        <v>573</v>
      </c>
      <c r="L123" s="75">
        <v>2.35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67"/>
      <c r="L124" s="68"/>
    </row>
    <row r="125" spans="1:12" ht="15" x14ac:dyDescent="0.25">
      <c r="A125" s="14"/>
      <c r="B125" s="15"/>
      <c r="C125" s="11"/>
      <c r="D125" s="6" t="s">
        <v>23</v>
      </c>
      <c r="E125" s="41" t="s">
        <v>64</v>
      </c>
      <c r="F125" s="42">
        <v>40</v>
      </c>
      <c r="G125" s="42">
        <v>3.2</v>
      </c>
      <c r="H125" s="42">
        <v>0.6</v>
      </c>
      <c r="I125" s="42">
        <v>16</v>
      </c>
      <c r="J125" s="42">
        <v>82.2</v>
      </c>
      <c r="K125" s="67">
        <v>574</v>
      </c>
      <c r="L125" s="75">
        <v>3.18</v>
      </c>
    </row>
    <row r="126" spans="1:12" ht="15" x14ac:dyDescent="0.25">
      <c r="A126" s="14"/>
      <c r="B126" s="15"/>
      <c r="C126" s="11"/>
      <c r="D126" s="6"/>
      <c r="E126" s="41" t="s">
        <v>89</v>
      </c>
      <c r="F126" s="42">
        <v>20</v>
      </c>
      <c r="G126" s="42">
        <v>1.5</v>
      </c>
      <c r="H126" s="42">
        <v>2</v>
      </c>
      <c r="I126" s="42">
        <v>14.9</v>
      </c>
      <c r="J126" s="42">
        <v>83</v>
      </c>
      <c r="K126" s="67">
        <v>582</v>
      </c>
      <c r="L126" s="75">
        <v>15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34.5</v>
      </c>
      <c r="H127" s="19">
        <f t="shared" si="62"/>
        <v>26.900000000000002</v>
      </c>
      <c r="I127" s="19">
        <f t="shared" si="62"/>
        <v>74.5</v>
      </c>
      <c r="J127" s="19">
        <f t="shared" si="62"/>
        <v>679.00000000000011</v>
      </c>
      <c r="K127" s="69"/>
      <c r="L127" s="70">
        <f t="shared" ref="L127" si="63">SUM(L120:L126)</f>
        <v>107.15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113</v>
      </c>
      <c r="F128" s="42">
        <v>60</v>
      </c>
      <c r="G128" s="42">
        <v>0.48</v>
      </c>
      <c r="H128" s="42">
        <v>0.06</v>
      </c>
      <c r="I128" s="42">
        <v>1.02</v>
      </c>
      <c r="J128" s="42">
        <v>7.8</v>
      </c>
      <c r="K128" s="67">
        <v>107</v>
      </c>
      <c r="L128" s="75">
        <v>8.15</v>
      </c>
    </row>
    <row r="129" spans="1:12" ht="15" x14ac:dyDescent="0.25">
      <c r="A129" s="14"/>
      <c r="B129" s="15"/>
      <c r="C129" s="11"/>
      <c r="D129" s="7" t="s">
        <v>27</v>
      </c>
      <c r="E129" s="41" t="s">
        <v>95</v>
      </c>
      <c r="F129" s="42">
        <v>250</v>
      </c>
      <c r="G129" s="42">
        <v>4.6399999999999997</v>
      </c>
      <c r="H129" s="42">
        <v>8.43</v>
      </c>
      <c r="I129" s="42">
        <v>10.53</v>
      </c>
      <c r="J129" s="42">
        <v>138.66</v>
      </c>
      <c r="K129" s="67">
        <v>128</v>
      </c>
      <c r="L129" s="75">
        <v>14.45</v>
      </c>
    </row>
    <row r="130" spans="1:12" ht="15" x14ac:dyDescent="0.25">
      <c r="A130" s="14"/>
      <c r="B130" s="15"/>
      <c r="C130" s="11"/>
      <c r="D130" s="7" t="s">
        <v>28</v>
      </c>
      <c r="E130" s="41" t="s">
        <v>96</v>
      </c>
      <c r="F130" s="42">
        <v>100</v>
      </c>
      <c r="G130" s="42">
        <v>8.5</v>
      </c>
      <c r="H130" s="42">
        <v>8.3000000000000007</v>
      </c>
      <c r="I130" s="42">
        <v>4</v>
      </c>
      <c r="J130" s="42">
        <v>125</v>
      </c>
      <c r="K130" s="67">
        <v>372</v>
      </c>
      <c r="L130" s="75">
        <v>43.53</v>
      </c>
    </row>
    <row r="131" spans="1:12" ht="15" x14ac:dyDescent="0.25">
      <c r="A131" s="14"/>
      <c r="B131" s="15"/>
      <c r="C131" s="11"/>
      <c r="D131" s="7" t="s">
        <v>29</v>
      </c>
      <c r="E131" s="41" t="s">
        <v>73</v>
      </c>
      <c r="F131" s="42">
        <v>180</v>
      </c>
      <c r="G131" s="42">
        <v>3.78</v>
      </c>
      <c r="H131" s="42">
        <v>7.92</v>
      </c>
      <c r="I131" s="42">
        <v>19.62</v>
      </c>
      <c r="J131" s="42">
        <v>165.6</v>
      </c>
      <c r="K131" s="67">
        <v>429</v>
      </c>
      <c r="L131" s="75">
        <v>18.95</v>
      </c>
    </row>
    <row r="132" spans="1:12" ht="15" x14ac:dyDescent="0.25">
      <c r="A132" s="14"/>
      <c r="B132" s="15"/>
      <c r="C132" s="11"/>
      <c r="D132" s="7" t="s">
        <v>30</v>
      </c>
      <c r="E132" s="41" t="s">
        <v>62</v>
      </c>
      <c r="F132" s="42">
        <v>200</v>
      </c>
      <c r="G132" s="42">
        <v>0.5</v>
      </c>
      <c r="H132" s="42">
        <v>0.2</v>
      </c>
      <c r="I132" s="42">
        <v>23.1</v>
      </c>
      <c r="J132" s="42">
        <v>96</v>
      </c>
      <c r="K132" s="67">
        <v>507</v>
      </c>
      <c r="L132" s="75">
        <v>5.0599999999999996</v>
      </c>
    </row>
    <row r="133" spans="1:12" ht="15" x14ac:dyDescent="0.25">
      <c r="A133" s="14"/>
      <c r="B133" s="15"/>
      <c r="C133" s="11"/>
      <c r="D133" s="7" t="s">
        <v>31</v>
      </c>
      <c r="E133" s="41" t="s">
        <v>63</v>
      </c>
      <c r="F133" s="42">
        <v>50</v>
      </c>
      <c r="G133" s="42">
        <v>3.8</v>
      </c>
      <c r="H133" s="42">
        <v>0.4</v>
      </c>
      <c r="I133" s="42">
        <v>24.6</v>
      </c>
      <c r="J133" s="42">
        <v>117.5</v>
      </c>
      <c r="K133" s="67">
        <v>108</v>
      </c>
      <c r="L133" s="75">
        <v>2.94</v>
      </c>
    </row>
    <row r="134" spans="1:12" ht="15" x14ac:dyDescent="0.25">
      <c r="A134" s="14"/>
      <c r="B134" s="15"/>
      <c r="C134" s="11"/>
      <c r="D134" s="7" t="s">
        <v>32</v>
      </c>
      <c r="E134" s="41" t="s">
        <v>64</v>
      </c>
      <c r="F134" s="42">
        <v>50</v>
      </c>
      <c r="G134" s="42">
        <v>3.25</v>
      </c>
      <c r="H134" s="42">
        <v>0.6</v>
      </c>
      <c r="I134" s="42">
        <v>16.7</v>
      </c>
      <c r="J134" s="42">
        <v>87</v>
      </c>
      <c r="K134" s="67">
        <v>109</v>
      </c>
      <c r="L134" s="75">
        <v>3.98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67"/>
      <c r="L135" s="68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67"/>
      <c r="L136" s="6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24.95</v>
      </c>
      <c r="H137" s="19">
        <f t="shared" si="64"/>
        <v>25.91</v>
      </c>
      <c r="I137" s="19">
        <f t="shared" si="64"/>
        <v>99.570000000000007</v>
      </c>
      <c r="J137" s="19">
        <f t="shared" si="64"/>
        <v>737.56000000000006</v>
      </c>
      <c r="K137" s="69"/>
      <c r="L137" s="70">
        <f t="shared" ref="L137" si="65">SUM(L128:L136)</f>
        <v>97.06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1390</v>
      </c>
      <c r="G138" s="32">
        <f t="shared" ref="G138" si="66">G127+G137</f>
        <v>59.45</v>
      </c>
      <c r="H138" s="32">
        <f t="shared" ref="H138" si="67">H127+H137</f>
        <v>52.81</v>
      </c>
      <c r="I138" s="32">
        <f t="shared" ref="I138" si="68">I127+I137</f>
        <v>174.07</v>
      </c>
      <c r="J138" s="32">
        <f t="shared" ref="J138:L138" si="69">J127+J137</f>
        <v>1416.5600000000002</v>
      </c>
      <c r="K138" s="71"/>
      <c r="L138" s="71">
        <f t="shared" si="69"/>
        <v>204.21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90</v>
      </c>
      <c r="G139" s="40">
        <v>9.5</v>
      </c>
      <c r="H139" s="40">
        <v>11.3</v>
      </c>
      <c r="I139" s="40">
        <v>3.2</v>
      </c>
      <c r="J139" s="40">
        <v>153</v>
      </c>
      <c r="K139" s="72">
        <v>333</v>
      </c>
      <c r="L139" s="76">
        <v>43</v>
      </c>
    </row>
    <row r="140" spans="1:12" ht="15" x14ac:dyDescent="0.25">
      <c r="A140" s="23"/>
      <c r="B140" s="15"/>
      <c r="C140" s="11"/>
      <c r="D140" s="6"/>
      <c r="E140" s="41" t="s">
        <v>73</v>
      </c>
      <c r="F140" s="42">
        <v>150</v>
      </c>
      <c r="G140" s="42">
        <v>4.0999999999999996</v>
      </c>
      <c r="H140" s="42">
        <v>6</v>
      </c>
      <c r="I140" s="42">
        <v>8.6999999999999993</v>
      </c>
      <c r="J140" s="42">
        <v>105</v>
      </c>
      <c r="K140" s="67">
        <v>377</v>
      </c>
      <c r="L140" s="75">
        <v>17.88</v>
      </c>
    </row>
    <row r="141" spans="1:12" ht="15" x14ac:dyDescent="0.25">
      <c r="A141" s="23"/>
      <c r="B141" s="15"/>
      <c r="C141" s="11"/>
      <c r="D141" s="7" t="s">
        <v>22</v>
      </c>
      <c r="E141" s="41" t="s">
        <v>68</v>
      </c>
      <c r="F141" s="42">
        <v>180</v>
      </c>
      <c r="G141" s="42">
        <v>1.4</v>
      </c>
      <c r="H141" s="42">
        <v>1.2</v>
      </c>
      <c r="I141" s="42">
        <v>10.4</v>
      </c>
      <c r="J141" s="42">
        <v>57.6</v>
      </c>
      <c r="K141" s="67">
        <v>460</v>
      </c>
      <c r="L141" s="75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63</v>
      </c>
      <c r="F142" s="42">
        <v>30</v>
      </c>
      <c r="G142" s="42">
        <v>2.2999999999999998</v>
      </c>
      <c r="H142" s="42">
        <v>0.2</v>
      </c>
      <c r="I142" s="42">
        <v>14.8</v>
      </c>
      <c r="J142" s="42">
        <v>70.400000000000006</v>
      </c>
      <c r="K142" s="67">
        <v>573</v>
      </c>
      <c r="L142" s="75">
        <v>1.76</v>
      </c>
    </row>
    <row r="143" spans="1:12" ht="15" x14ac:dyDescent="0.25">
      <c r="A143" s="23"/>
      <c r="B143" s="15"/>
      <c r="C143" s="11"/>
      <c r="D143" s="7" t="s">
        <v>24</v>
      </c>
      <c r="E143" s="41" t="s">
        <v>67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47</v>
      </c>
      <c r="K143" s="67">
        <v>112</v>
      </c>
      <c r="L143" s="75">
        <v>8</v>
      </c>
    </row>
    <row r="144" spans="1:12" ht="15" x14ac:dyDescent="0.25">
      <c r="A144" s="23"/>
      <c r="B144" s="15"/>
      <c r="C144" s="11"/>
      <c r="D144" s="6" t="s">
        <v>23</v>
      </c>
      <c r="E144" s="41" t="s">
        <v>64</v>
      </c>
      <c r="F144" s="42">
        <v>20</v>
      </c>
      <c r="G144" s="42">
        <v>1.6</v>
      </c>
      <c r="H144" s="42">
        <v>0.3</v>
      </c>
      <c r="I144" s="42">
        <v>8.1</v>
      </c>
      <c r="J144" s="42">
        <v>41.4</v>
      </c>
      <c r="K144" s="67">
        <v>574</v>
      </c>
      <c r="L144" s="75">
        <v>1.59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67"/>
      <c r="L145" s="68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19.3</v>
      </c>
      <c r="H146" s="19">
        <f t="shared" si="70"/>
        <v>19.399999999999999</v>
      </c>
      <c r="I146" s="19">
        <f t="shared" si="70"/>
        <v>54.999999999999993</v>
      </c>
      <c r="J146" s="19">
        <f t="shared" si="70"/>
        <v>474.4</v>
      </c>
      <c r="K146" s="69"/>
      <c r="L146" s="70">
        <f t="shared" ref="L146" si="71">SUM(L139:L145)</f>
        <v>80.23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111</v>
      </c>
      <c r="F147" s="42">
        <v>60</v>
      </c>
      <c r="G147" s="42">
        <v>0.96</v>
      </c>
      <c r="H147" s="42">
        <v>3.78</v>
      </c>
      <c r="I147" s="42">
        <v>4.4400000000000004</v>
      </c>
      <c r="J147" s="42">
        <v>54.48</v>
      </c>
      <c r="K147" s="67" t="s">
        <v>116</v>
      </c>
      <c r="L147" s="75">
        <v>13</v>
      </c>
    </row>
    <row r="148" spans="1:12" ht="15" x14ac:dyDescent="0.25">
      <c r="A148" s="23"/>
      <c r="B148" s="15"/>
      <c r="C148" s="11"/>
      <c r="D148" s="7" t="s">
        <v>27</v>
      </c>
      <c r="E148" s="41" t="s">
        <v>97</v>
      </c>
      <c r="F148" s="42">
        <v>200</v>
      </c>
      <c r="G148" s="42">
        <v>1.48</v>
      </c>
      <c r="H148" s="42">
        <v>4.05</v>
      </c>
      <c r="I148" s="42">
        <v>4.0599999999999996</v>
      </c>
      <c r="J148" s="42">
        <v>87.6</v>
      </c>
      <c r="K148" s="67">
        <v>133</v>
      </c>
      <c r="L148" s="75">
        <v>11.02</v>
      </c>
    </row>
    <row r="149" spans="1:12" ht="15" x14ac:dyDescent="0.25">
      <c r="A149" s="23"/>
      <c r="B149" s="15"/>
      <c r="C149" s="11"/>
      <c r="D149" s="7" t="s">
        <v>28</v>
      </c>
      <c r="E149" s="41" t="s">
        <v>60</v>
      </c>
      <c r="F149" s="42">
        <v>110</v>
      </c>
      <c r="G149" s="42">
        <v>14.56</v>
      </c>
      <c r="H149" s="42">
        <v>15.1</v>
      </c>
      <c r="I149" s="42">
        <v>13.52</v>
      </c>
      <c r="J149" s="42">
        <v>248.48</v>
      </c>
      <c r="K149" s="67">
        <v>381</v>
      </c>
      <c r="L149" s="75">
        <v>71</v>
      </c>
    </row>
    <row r="150" spans="1:12" ht="15" x14ac:dyDescent="0.25">
      <c r="A150" s="23"/>
      <c r="B150" s="15"/>
      <c r="C150" s="11"/>
      <c r="D150" s="7" t="s">
        <v>29</v>
      </c>
      <c r="E150" s="41" t="s">
        <v>98</v>
      </c>
      <c r="F150" s="42">
        <v>150</v>
      </c>
      <c r="G150" s="42">
        <v>8.5</v>
      </c>
      <c r="H150" s="42">
        <v>7.8</v>
      </c>
      <c r="I150" s="42">
        <v>37</v>
      </c>
      <c r="J150" s="42">
        <v>253</v>
      </c>
      <c r="K150" s="67">
        <v>237</v>
      </c>
      <c r="L150" s="75">
        <v>13.2</v>
      </c>
    </row>
    <row r="151" spans="1:12" ht="15" x14ac:dyDescent="0.25">
      <c r="A151" s="23"/>
      <c r="B151" s="15"/>
      <c r="C151" s="11"/>
      <c r="D151" s="7" t="s">
        <v>30</v>
      </c>
      <c r="E151" s="41" t="s">
        <v>99</v>
      </c>
      <c r="F151" s="42">
        <v>200</v>
      </c>
      <c r="G151" s="42">
        <v>0.3</v>
      </c>
      <c r="H151" s="42">
        <v>0</v>
      </c>
      <c r="I151" s="42">
        <v>20.100000000000001</v>
      </c>
      <c r="J151" s="42">
        <v>81</v>
      </c>
      <c r="K151" s="67">
        <v>512</v>
      </c>
      <c r="L151" s="75">
        <v>6.05</v>
      </c>
    </row>
    <row r="152" spans="1:12" ht="15" x14ac:dyDescent="0.25">
      <c r="A152" s="23"/>
      <c r="B152" s="15"/>
      <c r="C152" s="11"/>
      <c r="D152" s="7" t="s">
        <v>31</v>
      </c>
      <c r="E152" s="41" t="s">
        <v>63</v>
      </c>
      <c r="F152" s="42">
        <v>30</v>
      </c>
      <c r="G152" s="42">
        <v>2.2999999999999998</v>
      </c>
      <c r="H152" s="42">
        <v>0.24</v>
      </c>
      <c r="I152" s="42">
        <v>14.7</v>
      </c>
      <c r="J152" s="42">
        <v>70.5</v>
      </c>
      <c r="K152" s="67">
        <v>108</v>
      </c>
      <c r="L152" s="75">
        <v>1.76</v>
      </c>
    </row>
    <row r="153" spans="1:12" ht="15" x14ac:dyDescent="0.25">
      <c r="A153" s="23"/>
      <c r="B153" s="15"/>
      <c r="C153" s="11"/>
      <c r="D153" s="7" t="s">
        <v>32</v>
      </c>
      <c r="E153" s="41" t="s">
        <v>64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52.2</v>
      </c>
      <c r="K153" s="67">
        <v>109</v>
      </c>
      <c r="L153" s="75">
        <v>2.38</v>
      </c>
    </row>
    <row r="154" spans="1:12" ht="15" x14ac:dyDescent="0.25">
      <c r="A154" s="23"/>
      <c r="B154" s="15"/>
      <c r="C154" s="11"/>
      <c r="D154" s="6"/>
      <c r="E154" s="41" t="s">
        <v>100</v>
      </c>
      <c r="F154" s="42">
        <v>30</v>
      </c>
      <c r="G154" s="42">
        <v>1.77</v>
      </c>
      <c r="H154" s="42">
        <v>1.4</v>
      </c>
      <c r="I154" s="42">
        <v>22.56</v>
      </c>
      <c r="J154" s="42">
        <v>109.8</v>
      </c>
      <c r="K154" s="67">
        <v>589</v>
      </c>
      <c r="L154" s="75">
        <v>22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67"/>
      <c r="L155" s="6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31.85</v>
      </c>
      <c r="H156" s="19">
        <f t="shared" si="72"/>
        <v>32.729999999999997</v>
      </c>
      <c r="I156" s="19">
        <f t="shared" si="72"/>
        <v>126.4</v>
      </c>
      <c r="J156" s="19">
        <f t="shared" si="72"/>
        <v>957.06</v>
      </c>
      <c r="K156" s="69"/>
      <c r="L156" s="70">
        <f t="shared" ref="L156" si="73">SUM(L147:L155)</f>
        <v>140.41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1380</v>
      </c>
      <c r="G157" s="32">
        <f t="shared" ref="G157" si="74">G146+G156</f>
        <v>51.150000000000006</v>
      </c>
      <c r="H157" s="32">
        <f t="shared" ref="H157" si="75">H146+H156</f>
        <v>52.129999999999995</v>
      </c>
      <c r="I157" s="32">
        <f t="shared" ref="I157" si="76">I146+I156</f>
        <v>181.4</v>
      </c>
      <c r="J157" s="32">
        <f t="shared" ref="J157:L157" si="77">J146+J156</f>
        <v>1431.46</v>
      </c>
      <c r="K157" s="71"/>
      <c r="L157" s="71">
        <f t="shared" si="77"/>
        <v>220.64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110</v>
      </c>
      <c r="G158" s="40">
        <v>14.1</v>
      </c>
      <c r="H158" s="40">
        <v>1.7</v>
      </c>
      <c r="I158" s="40">
        <v>11</v>
      </c>
      <c r="J158" s="40">
        <v>116.2</v>
      </c>
      <c r="K158" s="72">
        <v>307</v>
      </c>
      <c r="L158" s="76">
        <v>55.6</v>
      </c>
    </row>
    <row r="159" spans="1:12" ht="15" x14ac:dyDescent="0.25">
      <c r="A159" s="23"/>
      <c r="B159" s="15"/>
      <c r="C159" s="11"/>
      <c r="D159" s="6"/>
      <c r="E159" s="41" t="s">
        <v>102</v>
      </c>
      <c r="F159" s="42">
        <v>150</v>
      </c>
      <c r="G159" s="42">
        <v>3.4</v>
      </c>
      <c r="H159" s="42">
        <v>3.1</v>
      </c>
      <c r="I159" s="42">
        <v>33.700000000000003</v>
      </c>
      <c r="J159" s="42">
        <v>176.1</v>
      </c>
      <c r="K159" s="67">
        <v>211</v>
      </c>
      <c r="L159" s="75">
        <v>14.15</v>
      </c>
    </row>
    <row r="160" spans="1:12" ht="15" x14ac:dyDescent="0.25">
      <c r="A160" s="23"/>
      <c r="B160" s="15"/>
      <c r="C160" s="11"/>
      <c r="D160" s="7" t="s">
        <v>22</v>
      </c>
      <c r="E160" s="41" t="s">
        <v>74</v>
      </c>
      <c r="F160" s="42">
        <v>200</v>
      </c>
      <c r="G160" s="42">
        <v>2.8</v>
      </c>
      <c r="H160" s="42">
        <v>2.5</v>
      </c>
      <c r="I160" s="42">
        <v>13.6</v>
      </c>
      <c r="J160" s="42">
        <v>88</v>
      </c>
      <c r="K160" s="67">
        <v>465</v>
      </c>
      <c r="L160" s="75">
        <v>8.36</v>
      </c>
    </row>
    <row r="161" spans="1:12" ht="15" x14ac:dyDescent="0.25">
      <c r="A161" s="23"/>
      <c r="B161" s="15"/>
      <c r="C161" s="11"/>
      <c r="D161" s="7" t="s">
        <v>23</v>
      </c>
      <c r="E161" s="41" t="s">
        <v>63</v>
      </c>
      <c r="F161" s="42">
        <v>40</v>
      </c>
      <c r="G161" s="42">
        <v>3</v>
      </c>
      <c r="H161" s="42">
        <v>0.3</v>
      </c>
      <c r="I161" s="42">
        <v>19.600000000000001</v>
      </c>
      <c r="J161" s="42">
        <v>93.4</v>
      </c>
      <c r="K161" s="67">
        <v>573</v>
      </c>
      <c r="L161" s="75">
        <v>2.35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67"/>
      <c r="L162" s="68"/>
    </row>
    <row r="163" spans="1:12" ht="15" x14ac:dyDescent="0.25">
      <c r="A163" s="23"/>
      <c r="B163" s="15"/>
      <c r="C163" s="11"/>
      <c r="D163" s="6"/>
      <c r="E163" s="41" t="s">
        <v>64</v>
      </c>
      <c r="F163" s="42">
        <v>20</v>
      </c>
      <c r="G163" s="42">
        <v>1.6</v>
      </c>
      <c r="H163" s="42">
        <v>0.3</v>
      </c>
      <c r="I163" s="42">
        <v>8.1</v>
      </c>
      <c r="J163" s="42">
        <v>41.4</v>
      </c>
      <c r="K163" s="67">
        <v>574</v>
      </c>
      <c r="L163" s="75">
        <v>1.59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7"/>
      <c r="L164" s="6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24.900000000000002</v>
      </c>
      <c r="H165" s="19">
        <f t="shared" si="78"/>
        <v>7.8999999999999995</v>
      </c>
      <c r="I165" s="19">
        <f t="shared" si="78"/>
        <v>86</v>
      </c>
      <c r="J165" s="19">
        <f t="shared" si="78"/>
        <v>515.1</v>
      </c>
      <c r="K165" s="69"/>
      <c r="L165" s="70">
        <f t="shared" ref="L165" si="79">SUM(L158:L164)</f>
        <v>82.05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113</v>
      </c>
      <c r="F166" s="42">
        <v>60</v>
      </c>
      <c r="G166" s="42">
        <v>0.48</v>
      </c>
      <c r="H166" s="42">
        <v>0.06</v>
      </c>
      <c r="I166" s="42">
        <v>1.02</v>
      </c>
      <c r="J166" s="42">
        <v>7.8</v>
      </c>
      <c r="K166" s="67">
        <v>107</v>
      </c>
      <c r="L166" s="75">
        <v>8.15</v>
      </c>
    </row>
    <row r="167" spans="1:12" ht="15" x14ac:dyDescent="0.25">
      <c r="A167" s="23"/>
      <c r="B167" s="15"/>
      <c r="C167" s="11"/>
      <c r="D167" s="7" t="s">
        <v>27</v>
      </c>
      <c r="E167" s="41" t="s">
        <v>59</v>
      </c>
      <c r="F167" s="42">
        <v>250</v>
      </c>
      <c r="G167" s="42">
        <v>2.2999999999999998</v>
      </c>
      <c r="H167" s="42">
        <v>4.25</v>
      </c>
      <c r="I167" s="42">
        <v>15.1</v>
      </c>
      <c r="J167" s="42">
        <v>108</v>
      </c>
      <c r="K167" s="67">
        <v>144</v>
      </c>
      <c r="L167" s="75">
        <v>26.2</v>
      </c>
    </row>
    <row r="168" spans="1:12" ht="15" x14ac:dyDescent="0.25">
      <c r="A168" s="23"/>
      <c r="B168" s="15"/>
      <c r="C168" s="11"/>
      <c r="D168" s="7" t="s">
        <v>28</v>
      </c>
      <c r="E168" s="41" t="s">
        <v>103</v>
      </c>
      <c r="F168" s="42">
        <v>200</v>
      </c>
      <c r="G168" s="42">
        <v>15.2</v>
      </c>
      <c r="H168" s="42">
        <v>15.1</v>
      </c>
      <c r="I168" s="42">
        <v>36</v>
      </c>
      <c r="J168" s="42">
        <v>341.9</v>
      </c>
      <c r="K168" s="67">
        <v>406</v>
      </c>
      <c r="L168" s="75">
        <v>24.25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67"/>
      <c r="L169" s="68"/>
    </row>
    <row r="170" spans="1:12" ht="15" x14ac:dyDescent="0.25">
      <c r="A170" s="23"/>
      <c r="B170" s="15"/>
      <c r="C170" s="11"/>
      <c r="D170" s="7" t="s">
        <v>30</v>
      </c>
      <c r="E170" s="41" t="s">
        <v>71</v>
      </c>
      <c r="F170" s="42">
        <v>200</v>
      </c>
      <c r="G170" s="42">
        <v>0.5</v>
      </c>
      <c r="H170" s="42">
        <v>0</v>
      </c>
      <c r="I170" s="42">
        <v>27</v>
      </c>
      <c r="J170" s="42">
        <v>110</v>
      </c>
      <c r="K170" s="67">
        <v>508</v>
      </c>
      <c r="L170" s="75">
        <v>6.05</v>
      </c>
    </row>
    <row r="171" spans="1:12" ht="15" x14ac:dyDescent="0.25">
      <c r="A171" s="23"/>
      <c r="B171" s="15"/>
      <c r="C171" s="11"/>
      <c r="D171" s="7" t="s">
        <v>31</v>
      </c>
      <c r="E171" s="41" t="s">
        <v>63</v>
      </c>
      <c r="F171" s="42">
        <v>50</v>
      </c>
      <c r="G171" s="42">
        <v>3.8</v>
      </c>
      <c r="H171" s="42">
        <v>0.4</v>
      </c>
      <c r="I171" s="42">
        <v>24.6</v>
      </c>
      <c r="J171" s="42">
        <v>117.5</v>
      </c>
      <c r="K171" s="67">
        <v>108</v>
      </c>
      <c r="L171" s="75">
        <v>2.94</v>
      </c>
    </row>
    <row r="172" spans="1:12" ht="15" x14ac:dyDescent="0.25">
      <c r="A172" s="23"/>
      <c r="B172" s="15"/>
      <c r="C172" s="11"/>
      <c r="D172" s="7" t="s">
        <v>32</v>
      </c>
      <c r="E172" s="41" t="s">
        <v>64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52.2</v>
      </c>
      <c r="K172" s="67">
        <v>109</v>
      </c>
      <c r="L172" s="75">
        <v>2.38</v>
      </c>
    </row>
    <row r="173" spans="1:12" ht="15" x14ac:dyDescent="0.25">
      <c r="A173" s="23"/>
      <c r="B173" s="15"/>
      <c r="C173" s="11"/>
      <c r="D173" s="6"/>
      <c r="E173" s="41" t="s">
        <v>89</v>
      </c>
      <c r="F173" s="42">
        <v>25</v>
      </c>
      <c r="G173" s="42">
        <v>1.8</v>
      </c>
      <c r="H173" s="42">
        <v>2.4500000000000002</v>
      </c>
      <c r="I173" s="42">
        <v>18.600000000000001</v>
      </c>
      <c r="J173" s="42">
        <v>104.3</v>
      </c>
      <c r="K173" s="67">
        <v>590</v>
      </c>
      <c r="L173" s="75">
        <v>24.45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7"/>
      <c r="L174" s="6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26.060000000000002</v>
      </c>
      <c r="H175" s="19">
        <f t="shared" si="80"/>
        <v>22.619999999999997</v>
      </c>
      <c r="I175" s="19">
        <f t="shared" si="80"/>
        <v>132.34</v>
      </c>
      <c r="J175" s="19">
        <f t="shared" si="80"/>
        <v>841.7</v>
      </c>
      <c r="K175" s="69"/>
      <c r="L175" s="70">
        <f t="shared" ref="L175" si="81">SUM(L166:L174)</f>
        <v>94.42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1335</v>
      </c>
      <c r="G176" s="32">
        <f t="shared" ref="G176" si="82">G165+G175</f>
        <v>50.960000000000008</v>
      </c>
      <c r="H176" s="32">
        <f t="shared" ref="H176" si="83">H165+H175</f>
        <v>30.519999999999996</v>
      </c>
      <c r="I176" s="32">
        <f t="shared" ref="I176" si="84">I165+I175</f>
        <v>218.34</v>
      </c>
      <c r="J176" s="32">
        <f t="shared" ref="J176:L176" si="85">J165+J175</f>
        <v>1356.8000000000002</v>
      </c>
      <c r="K176" s="71"/>
      <c r="L176" s="71">
        <f t="shared" si="85"/>
        <v>176.47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170</v>
      </c>
      <c r="G177" s="40">
        <v>12.5</v>
      </c>
      <c r="H177" s="40">
        <v>4.2</v>
      </c>
      <c r="I177" s="40">
        <v>15.4</v>
      </c>
      <c r="J177" s="40">
        <v>149.19999999999999</v>
      </c>
      <c r="K177" s="72">
        <v>354</v>
      </c>
      <c r="L177" s="76">
        <v>75.319999999999993</v>
      </c>
    </row>
    <row r="178" spans="1:12" ht="15" x14ac:dyDescent="0.25">
      <c r="A178" s="23"/>
      <c r="B178" s="15"/>
      <c r="C178" s="11"/>
      <c r="D178" s="6"/>
      <c r="E178" s="41" t="s">
        <v>105</v>
      </c>
      <c r="F178" s="42">
        <v>10</v>
      </c>
      <c r="G178" s="42">
        <v>2.2999999999999998</v>
      </c>
      <c r="H178" s="42">
        <v>3</v>
      </c>
      <c r="I178" s="42">
        <v>0</v>
      </c>
      <c r="J178" s="42">
        <v>35.799999999999997</v>
      </c>
      <c r="K178" s="67">
        <v>75</v>
      </c>
      <c r="L178" s="75">
        <v>6.54</v>
      </c>
    </row>
    <row r="179" spans="1:12" ht="15" x14ac:dyDescent="0.25">
      <c r="A179" s="23"/>
      <c r="B179" s="15"/>
      <c r="C179" s="11"/>
      <c r="D179" s="7" t="s">
        <v>22</v>
      </c>
      <c r="E179" s="41" t="s">
        <v>106</v>
      </c>
      <c r="F179" s="42">
        <v>180</v>
      </c>
      <c r="G179" s="42">
        <v>3</v>
      </c>
      <c r="H179" s="42">
        <v>2.6</v>
      </c>
      <c r="I179" s="42">
        <v>12.4</v>
      </c>
      <c r="J179" s="42">
        <v>84.6</v>
      </c>
      <c r="K179" s="67">
        <v>462</v>
      </c>
      <c r="L179" s="75">
        <v>9.36</v>
      </c>
    </row>
    <row r="180" spans="1:12" ht="15" x14ac:dyDescent="0.25">
      <c r="A180" s="23"/>
      <c r="B180" s="15"/>
      <c r="C180" s="11"/>
      <c r="D180" s="7" t="s">
        <v>23</v>
      </c>
      <c r="E180" s="41" t="s">
        <v>107</v>
      </c>
      <c r="F180" s="42">
        <v>50</v>
      </c>
      <c r="G180" s="42">
        <v>3.8</v>
      </c>
      <c r="H180" s="42">
        <v>0.4</v>
      </c>
      <c r="I180" s="42">
        <v>24.5</v>
      </c>
      <c r="J180" s="42">
        <v>116.7</v>
      </c>
      <c r="K180" s="67">
        <v>573</v>
      </c>
      <c r="L180" s="75">
        <v>2.94</v>
      </c>
    </row>
    <row r="181" spans="1:12" ht="15" x14ac:dyDescent="0.25">
      <c r="A181" s="23"/>
      <c r="B181" s="15"/>
      <c r="C181" s="11"/>
      <c r="D181" s="7" t="s">
        <v>24</v>
      </c>
      <c r="E181" s="41" t="s">
        <v>67</v>
      </c>
      <c r="F181" s="42">
        <v>100</v>
      </c>
      <c r="G181" s="42">
        <v>0.4</v>
      </c>
      <c r="H181" s="42">
        <v>0.4</v>
      </c>
      <c r="I181" s="42">
        <v>9.8000000000000007</v>
      </c>
      <c r="J181" s="42">
        <v>46.9</v>
      </c>
      <c r="K181" s="67">
        <v>112</v>
      </c>
      <c r="L181" s="75">
        <v>8</v>
      </c>
    </row>
    <row r="182" spans="1:12" ht="15" x14ac:dyDescent="0.25">
      <c r="A182" s="23"/>
      <c r="B182" s="15"/>
      <c r="C182" s="11"/>
      <c r="D182" s="6"/>
      <c r="E182" s="41" t="s">
        <v>64</v>
      </c>
      <c r="F182" s="42">
        <v>20</v>
      </c>
      <c r="G182" s="42">
        <v>1.6</v>
      </c>
      <c r="H182" s="42">
        <v>0.3</v>
      </c>
      <c r="I182" s="42">
        <v>8.1</v>
      </c>
      <c r="J182" s="42">
        <v>41.6</v>
      </c>
      <c r="K182" s="67">
        <v>574</v>
      </c>
      <c r="L182" s="75">
        <v>1.59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7"/>
      <c r="L183" s="68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23.6</v>
      </c>
      <c r="H184" s="19">
        <f t="shared" si="86"/>
        <v>10.900000000000002</v>
      </c>
      <c r="I184" s="19">
        <f t="shared" si="86"/>
        <v>70.199999999999989</v>
      </c>
      <c r="J184" s="19">
        <f t="shared" si="86"/>
        <v>474.8</v>
      </c>
      <c r="K184" s="69"/>
      <c r="L184" s="70">
        <f t="shared" ref="L184" si="87">SUM(L177:L183)</f>
        <v>103.75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115</v>
      </c>
      <c r="F185" s="42">
        <v>60</v>
      </c>
      <c r="G185" s="42">
        <v>0.96</v>
      </c>
      <c r="H185" s="42">
        <v>3.78</v>
      </c>
      <c r="I185" s="42">
        <v>4.4400000000000004</v>
      </c>
      <c r="J185" s="42">
        <v>54.48</v>
      </c>
      <c r="K185" s="67" t="s">
        <v>116</v>
      </c>
      <c r="L185" s="75">
        <v>8.15</v>
      </c>
    </row>
    <row r="186" spans="1:12" ht="15" x14ac:dyDescent="0.25">
      <c r="A186" s="23"/>
      <c r="B186" s="15"/>
      <c r="C186" s="11"/>
      <c r="D186" s="7" t="s">
        <v>27</v>
      </c>
      <c r="E186" s="41" t="s">
        <v>108</v>
      </c>
      <c r="F186" s="42">
        <v>200</v>
      </c>
      <c r="G186" s="42">
        <v>4.28</v>
      </c>
      <c r="H186" s="42">
        <v>7.43</v>
      </c>
      <c r="I186" s="42">
        <v>8.82</v>
      </c>
      <c r="J186" s="42">
        <v>119.66</v>
      </c>
      <c r="K186" s="67">
        <v>128</v>
      </c>
      <c r="L186" s="75">
        <v>14.45</v>
      </c>
    </row>
    <row r="187" spans="1:12" ht="15" x14ac:dyDescent="0.25">
      <c r="A187" s="23"/>
      <c r="B187" s="15"/>
      <c r="C187" s="11"/>
      <c r="D187" s="7" t="s">
        <v>28</v>
      </c>
      <c r="E187" s="41" t="s">
        <v>109</v>
      </c>
      <c r="F187" s="42">
        <v>110</v>
      </c>
      <c r="G187" s="42">
        <v>10.45</v>
      </c>
      <c r="H187" s="42">
        <v>16.829999999999998</v>
      </c>
      <c r="I187" s="42">
        <v>12.54</v>
      </c>
      <c r="J187" s="42">
        <v>243.1</v>
      </c>
      <c r="K187" s="67">
        <v>390</v>
      </c>
      <c r="L187" s="75">
        <v>64.28</v>
      </c>
    </row>
    <row r="188" spans="1:12" ht="15" x14ac:dyDescent="0.25">
      <c r="A188" s="23"/>
      <c r="B188" s="15"/>
      <c r="C188" s="11"/>
      <c r="D188" s="7" t="s">
        <v>29</v>
      </c>
      <c r="E188" s="41" t="s">
        <v>73</v>
      </c>
      <c r="F188" s="42">
        <v>150</v>
      </c>
      <c r="G188" s="42">
        <v>3.15</v>
      </c>
      <c r="H188" s="42">
        <v>6.6</v>
      </c>
      <c r="I188" s="42">
        <v>16.350000000000001</v>
      </c>
      <c r="J188" s="42">
        <v>138</v>
      </c>
      <c r="K188" s="67">
        <v>429</v>
      </c>
      <c r="L188" s="75">
        <v>17.88</v>
      </c>
    </row>
    <row r="189" spans="1:12" ht="15" x14ac:dyDescent="0.25">
      <c r="A189" s="23"/>
      <c r="B189" s="15"/>
      <c r="C189" s="11"/>
      <c r="D189" s="7" t="s">
        <v>30</v>
      </c>
      <c r="E189" s="41" t="s">
        <v>62</v>
      </c>
      <c r="F189" s="42">
        <v>200</v>
      </c>
      <c r="G189" s="42">
        <v>0.5</v>
      </c>
      <c r="H189" s="42">
        <v>0.2</v>
      </c>
      <c r="I189" s="42">
        <v>23.1</v>
      </c>
      <c r="J189" s="42">
        <v>96</v>
      </c>
      <c r="K189" s="67">
        <v>507</v>
      </c>
      <c r="L189" s="75">
        <v>5.0599999999999996</v>
      </c>
    </row>
    <row r="190" spans="1:12" ht="15" x14ac:dyDescent="0.25">
      <c r="A190" s="23"/>
      <c r="B190" s="15"/>
      <c r="C190" s="11"/>
      <c r="D190" s="7" t="s">
        <v>31</v>
      </c>
      <c r="E190" s="41" t="s">
        <v>63</v>
      </c>
      <c r="F190" s="42">
        <v>30</v>
      </c>
      <c r="G190" s="42">
        <v>2.2999999999999998</v>
      </c>
      <c r="H190" s="42">
        <v>0.24</v>
      </c>
      <c r="I190" s="42">
        <v>14.7</v>
      </c>
      <c r="J190" s="42">
        <v>70.5</v>
      </c>
      <c r="K190" s="67">
        <v>108</v>
      </c>
      <c r="L190" s="75">
        <v>1.76</v>
      </c>
    </row>
    <row r="191" spans="1:12" ht="15" x14ac:dyDescent="0.25">
      <c r="A191" s="23"/>
      <c r="B191" s="15"/>
      <c r="C191" s="11"/>
      <c r="D191" s="7" t="s">
        <v>32</v>
      </c>
      <c r="E191" s="41" t="s">
        <v>64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52.2</v>
      </c>
      <c r="K191" s="67">
        <v>109</v>
      </c>
      <c r="L191" s="75">
        <v>2.38</v>
      </c>
    </row>
    <row r="192" spans="1:12" ht="15" x14ac:dyDescent="0.25">
      <c r="A192" s="23"/>
      <c r="B192" s="15"/>
      <c r="C192" s="11"/>
      <c r="D192" s="6"/>
      <c r="E192" s="41" t="s">
        <v>89</v>
      </c>
      <c r="F192" s="42">
        <v>50</v>
      </c>
      <c r="G192" s="42">
        <v>2.25</v>
      </c>
      <c r="H192" s="42">
        <v>2.9</v>
      </c>
      <c r="I192" s="42">
        <v>22.3</v>
      </c>
      <c r="J192" s="42">
        <v>125.1</v>
      </c>
      <c r="K192" s="67">
        <v>590</v>
      </c>
      <c r="L192" s="75">
        <v>41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7"/>
      <c r="L193" s="6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25.87</v>
      </c>
      <c r="H194" s="19">
        <f t="shared" si="88"/>
        <v>38.340000000000003</v>
      </c>
      <c r="I194" s="19">
        <f t="shared" si="88"/>
        <v>112.27</v>
      </c>
      <c r="J194" s="19">
        <f t="shared" si="88"/>
        <v>899.04000000000008</v>
      </c>
      <c r="K194" s="69"/>
      <c r="L194" s="70">
        <f t="shared" ref="L194" si="89">SUM(L185:L193)</f>
        <v>154.95999999999998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1360</v>
      </c>
      <c r="G195" s="32">
        <f t="shared" ref="G195" si="90">G184+G194</f>
        <v>49.47</v>
      </c>
      <c r="H195" s="32">
        <f t="shared" ref="H195" si="91">H184+H194</f>
        <v>49.240000000000009</v>
      </c>
      <c r="I195" s="32">
        <f t="shared" ref="I195" si="92">I184+I194</f>
        <v>182.46999999999997</v>
      </c>
      <c r="J195" s="32">
        <f t="shared" ref="J195:L195" si="93">J184+J194</f>
        <v>1373.8400000000001</v>
      </c>
      <c r="K195" s="71"/>
      <c r="L195" s="71">
        <f t="shared" si="93"/>
        <v>258.70999999999998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53.100000000000009</v>
      </c>
      <c r="H196" s="34">
        <f t="shared" si="94"/>
        <v>43.100999999999999</v>
      </c>
      <c r="I196" s="34">
        <f t="shared" si="94"/>
        <v>192.95599999999999</v>
      </c>
      <c r="J196" s="34">
        <f t="shared" si="94"/>
        <v>1383.173</v>
      </c>
      <c r="K196" s="77"/>
      <c r="L196" s="77">
        <f t="shared" ref="L196" si="95">(L24+L43+L62+L81+L100+L119+L138+L157+L176+L195)/(IF(L24=0,0,1)+IF(L43=0,0,1)+IF(L62=0,0,1)+IF(L81=0,0,1)+IF(L100=0,0,1)+IF(L119=0,0,1)+IF(L138=0,0,1)+IF(L157=0,0,1)+IF(L176=0,0,1)+IF(L195=0,0,1))</f>
        <v>197.94300000000001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senchenkoyura@mail.ru</cp:lastModifiedBy>
  <dcterms:created xsi:type="dcterms:W3CDTF">2022-05-16T14:23:56Z</dcterms:created>
  <dcterms:modified xsi:type="dcterms:W3CDTF">2025-01-10T08:29:31Z</dcterms:modified>
</cp:coreProperties>
</file>